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Fileserver\Groups\Sonstiges\ERIK\6_ERiK_Berichtslegung\1_Forschungsberichte\5_ERiK_Forschungsbericht_2025\2_Tabellenanhang_Excel\"/>
    </mc:Choice>
  </mc:AlternateContent>
  <xr:revisionPtr revIDLastSave="0" documentId="8_{7E7B6F54-EE25-405C-8EC9-7EEBAFFFA733}" xr6:coauthVersionLast="47" xr6:coauthVersionMax="47" xr10:uidLastSave="{00000000-0000-0000-0000-000000000000}"/>
  <bookViews>
    <workbookView xWindow="-28920" yWindow="-120" windowWidth="29040" windowHeight="15720" tabRatio="735" xr2:uid="{00000000-000D-0000-FFFF-FFFF00000000}"/>
  </bookViews>
  <sheets>
    <sheet name="Inhalt" sheetId="1" r:id="rId1"/>
    <sheet name="HF-08.1.1" sheetId="2" r:id="rId2"/>
    <sheet name="HF-08.1.2" sheetId="3" r:id="rId3"/>
    <sheet name="HF-08.1.3" sheetId="4" r:id="rId4"/>
    <sheet name="HF-08.1.4" sheetId="5" r:id="rId5"/>
    <sheet name="HF-08.2.1" sheetId="6" r:id="rId6"/>
    <sheet name="HF-08.2.2" sheetId="7" r:id="rId7"/>
    <sheet name="HF-08.2.3" sheetId="8" r:id="rId8"/>
    <sheet name="HF-08.2.4" sheetId="9" r:id="rId9"/>
    <sheet name="HF-08.3.1" sheetId="10" r:id="rId10"/>
    <sheet name="HF-08.4.1" sheetId="11" r:id="rId11"/>
    <sheet name="HF-08.4.2" sheetId="12" r:id="rId12"/>
    <sheet name="HF-08.4.3" sheetId="13" r:id="rId13"/>
    <sheet name="HF-08.4.4" sheetId="14" r:id="rId14"/>
    <sheet name="HF-08.4.5" sheetId="15" r:id="rId15"/>
    <sheet name="HF-08.4.6" sheetId="16" r:id="rId16"/>
    <sheet name="HF-08.5.1" sheetId="17" r:id="rId17"/>
    <sheet name="HF-08.5.2" sheetId="18" r:id="rId18"/>
    <sheet name="HF-08.6.1" sheetId="19" r:id="rId19"/>
    <sheet name="HF-08.6.2" sheetId="20" r:id="rId20"/>
    <sheet name="HF-08.6.3" sheetId="21" r:id="rId2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K208" i="6" l="1"/>
  <c r="H208" i="6"/>
  <c r="N208" i="6" s="1"/>
  <c r="G208" i="6"/>
  <c r="M208" i="6" s="1"/>
  <c r="F208" i="6"/>
  <c r="L208" i="6" s="1"/>
  <c r="E208" i="6"/>
  <c r="D208" i="6"/>
  <c r="C208" i="6"/>
  <c r="I208" i="6" s="1"/>
  <c r="B208" i="6"/>
  <c r="J208" i="6" s="1"/>
  <c r="I207" i="6"/>
  <c r="H207" i="6"/>
  <c r="N207" i="6" s="1"/>
  <c r="G207" i="6"/>
  <c r="M207" i="6" s="1"/>
  <c r="F207" i="6"/>
  <c r="L207" i="6" s="1"/>
  <c r="E207" i="6"/>
  <c r="K207" i="6" s="1"/>
  <c r="D207" i="6"/>
  <c r="J207" i="6" s="1"/>
  <c r="C207" i="6"/>
  <c r="B207" i="6"/>
  <c r="B178" i="6"/>
  <c r="B177" i="6"/>
  <c r="R150" i="6"/>
  <c r="Q150" i="6"/>
  <c r="P150" i="6"/>
  <c r="O150" i="6"/>
  <c r="N150" i="6"/>
  <c r="M150" i="6"/>
  <c r="L150" i="6"/>
  <c r="K150" i="6"/>
  <c r="R149" i="6"/>
  <c r="Q149" i="6"/>
  <c r="P149" i="6"/>
  <c r="O149" i="6"/>
  <c r="N149" i="6"/>
  <c r="M149" i="6"/>
  <c r="L149" i="6"/>
  <c r="K149" i="6"/>
  <c r="R148" i="6"/>
  <c r="Q148" i="6"/>
  <c r="P148" i="6"/>
  <c r="O148" i="6"/>
  <c r="N148" i="6"/>
  <c r="M148" i="6"/>
  <c r="L148" i="6"/>
  <c r="K148" i="6"/>
  <c r="R147" i="6"/>
  <c r="Q147" i="6"/>
  <c r="P147" i="6"/>
  <c r="O147" i="6"/>
  <c r="N147" i="6"/>
  <c r="M147" i="6"/>
  <c r="L147" i="6"/>
  <c r="K147" i="6"/>
  <c r="R146" i="6"/>
  <c r="Q146" i="6"/>
  <c r="P146" i="6"/>
  <c r="O146" i="6"/>
  <c r="N146" i="6"/>
  <c r="M146" i="6"/>
  <c r="L146" i="6"/>
  <c r="K146" i="6"/>
  <c r="R145" i="6"/>
  <c r="Q145" i="6"/>
  <c r="P145" i="6"/>
  <c r="O145" i="6"/>
  <c r="N145" i="6"/>
  <c r="M145" i="6"/>
  <c r="L145" i="6"/>
  <c r="K145" i="6"/>
  <c r="R144" i="6"/>
  <c r="Q144" i="6"/>
  <c r="P144" i="6"/>
  <c r="O144" i="6"/>
  <c r="N144" i="6"/>
  <c r="M144" i="6"/>
  <c r="L144" i="6"/>
  <c r="K144" i="6"/>
  <c r="R143" i="6"/>
  <c r="Q143" i="6"/>
  <c r="P143" i="6"/>
  <c r="O143" i="6"/>
  <c r="N143" i="6"/>
  <c r="M143" i="6"/>
  <c r="L143" i="6"/>
  <c r="K143" i="6"/>
  <c r="R142" i="6"/>
  <c r="Q142" i="6"/>
  <c r="P142" i="6"/>
  <c r="O142" i="6"/>
  <c r="N142" i="6"/>
  <c r="M142" i="6"/>
  <c r="L142" i="6"/>
  <c r="K142" i="6"/>
  <c r="R141" i="6"/>
  <c r="Q141" i="6"/>
  <c r="P141" i="6"/>
  <c r="O141" i="6"/>
  <c r="N141" i="6"/>
  <c r="M141" i="6"/>
  <c r="L141" i="6"/>
  <c r="K141" i="6"/>
  <c r="R140" i="6"/>
  <c r="Q140" i="6"/>
  <c r="P140" i="6"/>
  <c r="O140" i="6"/>
  <c r="N140" i="6"/>
  <c r="M140" i="6"/>
  <c r="L140" i="6"/>
  <c r="K140" i="6"/>
  <c r="R139" i="6"/>
  <c r="Q139" i="6"/>
  <c r="P139" i="6"/>
  <c r="O139" i="6"/>
  <c r="N139" i="6"/>
  <c r="M139" i="6"/>
  <c r="L139" i="6"/>
  <c r="K139" i="6"/>
  <c r="R138" i="6"/>
  <c r="Q138" i="6"/>
  <c r="P138" i="6"/>
  <c r="O138" i="6"/>
  <c r="N138" i="6"/>
  <c r="M138" i="6"/>
  <c r="L138" i="6"/>
  <c r="K138" i="6"/>
  <c r="R137" i="6"/>
  <c r="Q137" i="6"/>
  <c r="P137" i="6"/>
  <c r="O137" i="6"/>
  <c r="N137" i="6"/>
  <c r="M137" i="6"/>
  <c r="L137" i="6"/>
  <c r="K137" i="6"/>
  <c r="R136" i="6"/>
  <c r="Q136" i="6"/>
  <c r="P136" i="6"/>
  <c r="O136" i="6"/>
  <c r="N136" i="6"/>
  <c r="M136" i="6"/>
  <c r="L136" i="6"/>
  <c r="K136" i="6"/>
  <c r="R135" i="6"/>
  <c r="Q135" i="6"/>
  <c r="P135" i="6"/>
  <c r="O135" i="6"/>
  <c r="N135" i="6"/>
  <c r="M135" i="6"/>
  <c r="L135" i="6"/>
  <c r="K135" i="6"/>
  <c r="R134" i="6"/>
  <c r="Q134" i="6"/>
  <c r="P134" i="6"/>
  <c r="O134" i="6"/>
  <c r="N134" i="6"/>
  <c r="M134" i="6"/>
  <c r="L134" i="6"/>
  <c r="K134" i="6"/>
  <c r="R133" i="6"/>
  <c r="Q133" i="6"/>
  <c r="P133" i="6"/>
  <c r="O133" i="6"/>
  <c r="N133" i="6"/>
  <c r="M133" i="6"/>
  <c r="L133" i="6"/>
  <c r="K133" i="6"/>
  <c r="R132" i="6"/>
  <c r="Q132" i="6"/>
  <c r="P132" i="6"/>
  <c r="O132" i="6"/>
  <c r="N132" i="6"/>
  <c r="M132" i="6"/>
  <c r="L132" i="6"/>
  <c r="K132" i="6"/>
  <c r="R121" i="6"/>
  <c r="Q121" i="6"/>
  <c r="P121" i="6"/>
  <c r="O121" i="6"/>
  <c r="N121" i="6"/>
  <c r="M121" i="6"/>
  <c r="L121" i="6"/>
  <c r="K121" i="6"/>
  <c r="R120" i="6"/>
  <c r="Q120" i="6"/>
  <c r="P120" i="6"/>
  <c r="O120" i="6"/>
  <c r="N120" i="6"/>
  <c r="M120" i="6"/>
  <c r="L120" i="6"/>
  <c r="K120" i="6"/>
  <c r="R119" i="6"/>
  <c r="Q119" i="6"/>
  <c r="P119" i="6"/>
  <c r="O119" i="6"/>
  <c r="N119" i="6"/>
  <c r="M119" i="6"/>
  <c r="L119" i="6"/>
  <c r="K119" i="6"/>
  <c r="R118" i="6"/>
  <c r="Q118" i="6"/>
  <c r="P118" i="6"/>
  <c r="O118" i="6"/>
  <c r="N118" i="6"/>
  <c r="M118" i="6"/>
  <c r="L118" i="6"/>
  <c r="K118" i="6"/>
  <c r="R117" i="6"/>
  <c r="Q117" i="6"/>
  <c r="P117" i="6"/>
  <c r="O117" i="6"/>
  <c r="N117" i="6"/>
  <c r="M117" i="6"/>
  <c r="L117" i="6"/>
  <c r="K117" i="6"/>
  <c r="R116" i="6"/>
  <c r="Q116" i="6"/>
  <c r="P116" i="6"/>
  <c r="O116" i="6"/>
  <c r="N116" i="6"/>
  <c r="M116" i="6"/>
  <c r="L116" i="6"/>
  <c r="K116" i="6"/>
  <c r="R115" i="6"/>
  <c r="Q115" i="6"/>
  <c r="P115" i="6"/>
  <c r="O115" i="6"/>
  <c r="N115" i="6"/>
  <c r="M115" i="6"/>
  <c r="L115" i="6"/>
  <c r="K115" i="6"/>
  <c r="R114" i="6"/>
  <c r="Q114" i="6"/>
  <c r="P114" i="6"/>
  <c r="O114" i="6"/>
  <c r="N114" i="6"/>
  <c r="M114" i="6"/>
  <c r="L114" i="6"/>
  <c r="K114" i="6"/>
  <c r="R113" i="6"/>
  <c r="Q113" i="6"/>
  <c r="P113" i="6"/>
  <c r="O113" i="6"/>
  <c r="N113" i="6"/>
  <c r="M113" i="6"/>
  <c r="L113" i="6"/>
  <c r="K113" i="6"/>
  <c r="R112" i="6"/>
  <c r="Q112" i="6"/>
  <c r="P112" i="6"/>
  <c r="O112" i="6"/>
  <c r="N112" i="6"/>
  <c r="M112" i="6"/>
  <c r="L112" i="6"/>
  <c r="K112" i="6"/>
  <c r="R111" i="6"/>
  <c r="Q111" i="6"/>
  <c r="P111" i="6"/>
  <c r="O111" i="6"/>
  <c r="N111" i="6"/>
  <c r="M111" i="6"/>
  <c r="L111" i="6"/>
  <c r="K111" i="6"/>
  <c r="R110" i="6"/>
  <c r="Q110" i="6"/>
  <c r="P110" i="6"/>
  <c r="O110" i="6"/>
  <c r="N110" i="6"/>
  <c r="M110" i="6"/>
  <c r="L110" i="6"/>
  <c r="K110" i="6"/>
  <c r="R109" i="6"/>
  <c r="Q109" i="6"/>
  <c r="P109" i="6"/>
  <c r="O109" i="6"/>
  <c r="N109" i="6"/>
  <c r="M109" i="6"/>
  <c r="L109" i="6"/>
  <c r="K109" i="6"/>
  <c r="R108" i="6"/>
  <c r="Q108" i="6"/>
  <c r="P108" i="6"/>
  <c r="O108" i="6"/>
  <c r="N108" i="6"/>
  <c r="M108" i="6"/>
  <c r="L108" i="6"/>
  <c r="K108" i="6"/>
  <c r="R107" i="6"/>
  <c r="Q107" i="6"/>
  <c r="P107" i="6"/>
  <c r="O107" i="6"/>
  <c r="N107" i="6"/>
  <c r="M107" i="6"/>
  <c r="L107" i="6"/>
  <c r="K107" i="6"/>
  <c r="R106" i="6"/>
  <c r="Q106" i="6"/>
  <c r="P106" i="6"/>
  <c r="O106" i="6"/>
  <c r="N106" i="6"/>
  <c r="M106" i="6"/>
  <c r="L106" i="6"/>
  <c r="K106" i="6"/>
  <c r="R105" i="6"/>
  <c r="Q105" i="6"/>
  <c r="P105" i="6"/>
  <c r="O105" i="6"/>
  <c r="N105" i="6"/>
  <c r="M105" i="6"/>
  <c r="L105" i="6"/>
  <c r="K105" i="6"/>
  <c r="R104" i="6"/>
  <c r="Q104" i="6"/>
  <c r="P104" i="6"/>
  <c r="O104" i="6"/>
  <c r="N104" i="6"/>
  <c r="M104" i="6"/>
  <c r="L104" i="6"/>
  <c r="K104" i="6"/>
  <c r="R103" i="6"/>
  <c r="Q103" i="6"/>
  <c r="P103" i="6"/>
  <c r="O103" i="6"/>
  <c r="N103" i="6"/>
  <c r="M103" i="6"/>
  <c r="L103" i="6"/>
  <c r="K103" i="6"/>
  <c r="B59" i="6"/>
  <c r="B58" i="6"/>
  <c r="B57" i="6"/>
  <c r="B56" i="6"/>
  <c r="B55" i="6"/>
  <c r="B54" i="6"/>
  <c r="B53" i="6"/>
  <c r="B52" i="6"/>
  <c r="B51" i="6"/>
  <c r="B50" i="6"/>
  <c r="B49" i="6"/>
  <c r="B48" i="6"/>
  <c r="B47" i="6"/>
  <c r="B46" i="6"/>
  <c r="B45" i="6"/>
  <c r="B44" i="6"/>
  <c r="B43" i="6"/>
  <c r="B42" i="6"/>
  <c r="B41" i="6"/>
  <c r="I26" i="5"/>
  <c r="G26" i="5"/>
  <c r="E26" i="5"/>
  <c r="I24" i="5"/>
  <c r="G24" i="5"/>
  <c r="E24" i="5"/>
  <c r="I23" i="5"/>
  <c r="G23" i="5"/>
  <c r="E23" i="5"/>
  <c r="I22" i="5"/>
  <c r="G22" i="5"/>
  <c r="E22" i="5"/>
  <c r="I21" i="5"/>
  <c r="G21" i="5"/>
  <c r="E21" i="5"/>
  <c r="I20" i="5"/>
  <c r="G20" i="5"/>
  <c r="E20" i="5"/>
  <c r="I18" i="5"/>
  <c r="G18" i="5"/>
  <c r="E18" i="5"/>
  <c r="I17" i="5"/>
  <c r="G17" i="5"/>
  <c r="E17" i="5"/>
  <c r="I16" i="5"/>
  <c r="G16" i="5"/>
  <c r="E16" i="5"/>
  <c r="I15" i="5"/>
  <c r="G15" i="5"/>
  <c r="E15" i="5"/>
  <c r="I14" i="5"/>
  <c r="G14" i="5"/>
  <c r="E14" i="5"/>
  <c r="I13" i="5"/>
  <c r="G13" i="5"/>
  <c r="E13" i="5"/>
  <c r="I12" i="5"/>
  <c r="G12" i="5"/>
  <c r="E12" i="5"/>
  <c r="I11" i="5"/>
  <c r="G11" i="5"/>
  <c r="E11" i="5"/>
  <c r="I10" i="5"/>
  <c r="G10" i="5"/>
  <c r="E10" i="5"/>
  <c r="I9" i="5"/>
  <c r="G9" i="5"/>
  <c r="E9" i="5"/>
  <c r="R60" i="4"/>
  <c r="P60" i="4"/>
  <c r="L60" i="4"/>
  <c r="J60" i="4"/>
  <c r="H60" i="4"/>
  <c r="E60" i="4"/>
  <c r="C60" i="4"/>
  <c r="B60" i="4"/>
  <c r="N60" i="4" s="1"/>
  <c r="R59" i="4"/>
  <c r="P59" i="4"/>
  <c r="N59" i="4"/>
  <c r="L59" i="4"/>
  <c r="J59" i="4"/>
  <c r="H59" i="4"/>
  <c r="E59" i="4"/>
  <c r="C59" i="4"/>
  <c r="B59" i="4"/>
  <c r="R58" i="4"/>
  <c r="P58" i="4"/>
  <c r="N58" i="4"/>
  <c r="L58" i="4"/>
  <c r="J58" i="4"/>
  <c r="H58" i="4"/>
  <c r="E58" i="4"/>
  <c r="C58" i="4"/>
  <c r="B58" i="4"/>
  <c r="R57" i="4"/>
  <c r="P57" i="4"/>
  <c r="N57" i="4"/>
  <c r="L57" i="4"/>
  <c r="J57" i="4"/>
  <c r="E57" i="4"/>
  <c r="C57" i="4"/>
  <c r="B57" i="4"/>
  <c r="H57" i="4" s="1"/>
  <c r="R56" i="4"/>
  <c r="P56" i="4"/>
  <c r="L56" i="4"/>
  <c r="J56" i="4"/>
  <c r="E56" i="4"/>
  <c r="C56" i="4"/>
  <c r="B56" i="4"/>
  <c r="H56" i="4" s="1"/>
  <c r="R55" i="4"/>
  <c r="P55" i="4"/>
  <c r="L55" i="4"/>
  <c r="J55" i="4"/>
  <c r="E55" i="4"/>
  <c r="C55" i="4"/>
  <c r="B55" i="4"/>
  <c r="H55" i="4" s="1"/>
  <c r="R54" i="4"/>
  <c r="P54" i="4"/>
  <c r="L54" i="4"/>
  <c r="J54" i="4"/>
  <c r="E54" i="4"/>
  <c r="C54" i="4"/>
  <c r="B54" i="4"/>
  <c r="H54" i="4" s="1"/>
  <c r="R53" i="4"/>
  <c r="P53" i="4"/>
  <c r="L53" i="4"/>
  <c r="J53" i="4"/>
  <c r="H53" i="4"/>
  <c r="E53" i="4"/>
  <c r="C53" i="4"/>
  <c r="B53" i="4"/>
  <c r="N53" i="4" s="1"/>
  <c r="R52" i="4"/>
  <c r="P52" i="4"/>
  <c r="L52" i="4"/>
  <c r="J52" i="4"/>
  <c r="H52" i="4"/>
  <c r="E52" i="4"/>
  <c r="C52" i="4"/>
  <c r="B52" i="4"/>
  <c r="N52" i="4" s="1"/>
  <c r="R51" i="4"/>
  <c r="P51" i="4"/>
  <c r="N51" i="4"/>
  <c r="L51" i="4"/>
  <c r="J51" i="4"/>
  <c r="H51" i="4"/>
  <c r="E51" i="4"/>
  <c r="C51" i="4"/>
  <c r="B51" i="4"/>
  <c r="R50" i="4"/>
  <c r="P50" i="4"/>
  <c r="N50" i="4"/>
  <c r="L50" i="4"/>
  <c r="J50" i="4"/>
  <c r="H50" i="4"/>
  <c r="E50" i="4"/>
  <c r="C50" i="4"/>
  <c r="B50" i="4"/>
  <c r="R49" i="4"/>
  <c r="P49" i="4"/>
  <c r="N49" i="4"/>
  <c r="L49" i="4"/>
  <c r="J49" i="4"/>
  <c r="E49" i="4"/>
  <c r="C49" i="4"/>
  <c r="B49" i="4"/>
  <c r="H49" i="4" s="1"/>
  <c r="R48" i="4"/>
  <c r="P48" i="4"/>
  <c r="L48" i="4"/>
  <c r="J48" i="4"/>
  <c r="E48" i="4"/>
  <c r="C48" i="4"/>
  <c r="B48" i="4"/>
  <c r="H48" i="4" s="1"/>
  <c r="R47" i="4"/>
  <c r="P47" i="4"/>
  <c r="L47" i="4"/>
  <c r="J47" i="4"/>
  <c r="E47" i="4"/>
  <c r="C47" i="4"/>
  <c r="B47" i="4"/>
  <c r="H47" i="4" s="1"/>
  <c r="R46" i="4"/>
  <c r="P46" i="4"/>
  <c r="L46" i="4"/>
  <c r="J46" i="4"/>
  <c r="E46" i="4"/>
  <c r="C46" i="4"/>
  <c r="B46" i="4"/>
  <c r="H46" i="4" s="1"/>
  <c r="R45" i="4"/>
  <c r="P45" i="4"/>
  <c r="L45" i="4"/>
  <c r="J45" i="4"/>
  <c r="H45" i="4"/>
  <c r="E45" i="4"/>
  <c r="C45" i="4"/>
  <c r="B45" i="4"/>
  <c r="N45" i="4" s="1"/>
  <c r="R44" i="4"/>
  <c r="P44" i="4"/>
  <c r="L44" i="4"/>
  <c r="J44" i="4"/>
  <c r="H44" i="4"/>
  <c r="E44" i="4"/>
  <c r="C44" i="4"/>
  <c r="B44" i="4"/>
  <c r="N44" i="4" s="1"/>
  <c r="R43" i="4"/>
  <c r="P43" i="4"/>
  <c r="N43" i="4"/>
  <c r="L43" i="4"/>
  <c r="J43" i="4"/>
  <c r="H43" i="4"/>
  <c r="E43" i="4"/>
  <c r="C43" i="4"/>
  <c r="B43" i="4"/>
  <c r="R42" i="4"/>
  <c r="P42" i="4"/>
  <c r="N42" i="4"/>
  <c r="L42" i="4"/>
  <c r="J42" i="4"/>
  <c r="H42" i="4"/>
  <c r="E42" i="4"/>
  <c r="C42" i="4"/>
  <c r="B42" i="4"/>
  <c r="B29" i="4"/>
  <c r="H29" i="4" s="1"/>
  <c r="E28" i="4"/>
  <c r="C28" i="4"/>
  <c r="B28" i="4" s="1"/>
  <c r="E27" i="4"/>
  <c r="C27" i="4"/>
  <c r="B27" i="4" s="1"/>
  <c r="E26" i="4"/>
  <c r="C26" i="4"/>
  <c r="B26" i="4" s="1"/>
  <c r="E25" i="4"/>
  <c r="C25" i="4"/>
  <c r="B25" i="4" s="1"/>
  <c r="E24" i="4"/>
  <c r="C24" i="4"/>
  <c r="B24" i="4"/>
  <c r="E23" i="4"/>
  <c r="C23" i="4"/>
  <c r="B23" i="4" s="1"/>
  <c r="E22" i="4"/>
  <c r="B22" i="4" s="1"/>
  <c r="C22" i="4"/>
  <c r="E21" i="4"/>
  <c r="C21" i="4"/>
  <c r="B21" i="4"/>
  <c r="E20" i="4"/>
  <c r="C20" i="4"/>
  <c r="B20" i="4" s="1"/>
  <c r="E19" i="4"/>
  <c r="C19" i="4"/>
  <c r="B19" i="4" s="1"/>
  <c r="E18" i="4"/>
  <c r="C18" i="4"/>
  <c r="B18" i="4" s="1"/>
  <c r="E17" i="4"/>
  <c r="C17" i="4"/>
  <c r="B17" i="4" s="1"/>
  <c r="E16" i="4"/>
  <c r="C16" i="4"/>
  <c r="B16" i="4"/>
  <c r="E15" i="4"/>
  <c r="C15" i="4"/>
  <c r="B15" i="4" s="1"/>
  <c r="E14" i="4"/>
  <c r="B14" i="4" s="1"/>
  <c r="C14" i="4"/>
  <c r="E13" i="4"/>
  <c r="C13" i="4"/>
  <c r="B13" i="4"/>
  <c r="E12" i="4"/>
  <c r="C12" i="4"/>
  <c r="B12" i="4" s="1"/>
  <c r="E11" i="4"/>
  <c r="C11" i="4"/>
  <c r="B11" i="4" s="1"/>
  <c r="D201" i="3"/>
  <c r="E201" i="3" s="1"/>
  <c r="C201" i="3"/>
  <c r="G201" i="3" s="1"/>
  <c r="B201" i="3"/>
  <c r="D200" i="3"/>
  <c r="C200" i="3"/>
  <c r="F200" i="3" s="1"/>
  <c r="B200" i="3"/>
  <c r="E200" i="3" s="1"/>
  <c r="G172" i="3"/>
  <c r="F172" i="3"/>
  <c r="E172" i="3"/>
  <c r="D172" i="3"/>
  <c r="C172" i="3"/>
  <c r="B172" i="3"/>
  <c r="F171" i="3"/>
  <c r="E171" i="3"/>
  <c r="D171" i="3"/>
  <c r="C171" i="3"/>
  <c r="G171" i="3" s="1"/>
  <c r="B171" i="3"/>
  <c r="G115" i="3"/>
  <c r="F115" i="3"/>
  <c r="E115" i="3"/>
  <c r="G114" i="3"/>
  <c r="F114" i="3"/>
  <c r="E114" i="3"/>
  <c r="D114" i="3"/>
  <c r="C114" i="3"/>
  <c r="B114" i="3"/>
  <c r="E113" i="3"/>
  <c r="D113" i="3"/>
  <c r="C113" i="3"/>
  <c r="G113" i="3" s="1"/>
  <c r="B113" i="3"/>
  <c r="G109" i="3"/>
  <c r="F109" i="3"/>
  <c r="E109" i="3"/>
  <c r="G108" i="3"/>
  <c r="F108" i="3"/>
  <c r="E108" i="3"/>
  <c r="G106" i="3"/>
  <c r="F106" i="3"/>
  <c r="E106" i="3"/>
  <c r="G105" i="3"/>
  <c r="F105" i="3"/>
  <c r="E105" i="3"/>
  <c r="G104" i="3"/>
  <c r="F104" i="3"/>
  <c r="E104" i="3"/>
  <c r="G103" i="3"/>
  <c r="F103" i="3"/>
  <c r="E103" i="3"/>
  <c r="G102" i="3"/>
  <c r="F102" i="3"/>
  <c r="E102" i="3"/>
  <c r="G101" i="3"/>
  <c r="F101" i="3"/>
  <c r="E101" i="3"/>
  <c r="G99" i="3"/>
  <c r="F99" i="3"/>
  <c r="E99" i="3"/>
  <c r="G98" i="3"/>
  <c r="F98" i="3"/>
  <c r="E98" i="3"/>
  <c r="G97" i="3"/>
  <c r="F97" i="3"/>
  <c r="E97" i="3"/>
  <c r="D86" i="3"/>
  <c r="C86" i="3"/>
  <c r="D85" i="3"/>
  <c r="C85" i="3"/>
  <c r="F85" i="3" s="1"/>
  <c r="B85" i="3"/>
  <c r="E85" i="3" s="1"/>
  <c r="G84" i="3"/>
  <c r="F84" i="3"/>
  <c r="E84" i="3"/>
  <c r="D84" i="3"/>
  <c r="C84" i="3"/>
  <c r="B84" i="3"/>
  <c r="G80" i="3"/>
  <c r="F80" i="3"/>
  <c r="E80" i="3"/>
  <c r="G79" i="3"/>
  <c r="F79" i="3"/>
  <c r="E79" i="3"/>
  <c r="G77" i="3"/>
  <c r="F77" i="3"/>
  <c r="E77" i="3"/>
  <c r="G76" i="3"/>
  <c r="F76" i="3"/>
  <c r="E76" i="3"/>
  <c r="G75" i="3"/>
  <c r="F75" i="3"/>
  <c r="E75" i="3"/>
  <c r="G74" i="3"/>
  <c r="F74" i="3"/>
  <c r="E74" i="3"/>
  <c r="G73" i="3"/>
  <c r="F73" i="3"/>
  <c r="E73" i="3"/>
  <c r="G72" i="3"/>
  <c r="F72" i="3"/>
  <c r="E72" i="3"/>
  <c r="G70" i="3"/>
  <c r="F70" i="3"/>
  <c r="E70" i="3"/>
  <c r="G69" i="3"/>
  <c r="F69" i="3"/>
  <c r="E69" i="3"/>
  <c r="G68" i="3"/>
  <c r="F68" i="3"/>
  <c r="E68" i="3"/>
  <c r="G56" i="3"/>
  <c r="F56" i="3"/>
  <c r="E56" i="3"/>
  <c r="D55" i="3"/>
  <c r="E55" i="3" s="1"/>
  <c r="C55" i="3"/>
  <c r="F55" i="3" s="1"/>
  <c r="B55" i="3"/>
  <c r="G55" i="3" s="1"/>
  <c r="G54" i="3"/>
  <c r="F54" i="3"/>
  <c r="E54" i="3"/>
  <c r="D54" i="3"/>
  <c r="C54" i="3"/>
  <c r="B54" i="3"/>
  <c r="G50" i="3"/>
  <c r="F50" i="3"/>
  <c r="E50" i="3"/>
  <c r="G49" i="3"/>
  <c r="F49" i="3"/>
  <c r="E49" i="3"/>
  <c r="G47" i="3"/>
  <c r="F47" i="3"/>
  <c r="E47" i="3"/>
  <c r="G46" i="3"/>
  <c r="F46" i="3"/>
  <c r="E46" i="3"/>
  <c r="G45" i="3"/>
  <c r="F45" i="3"/>
  <c r="E45" i="3"/>
  <c r="G44" i="3"/>
  <c r="F44" i="3"/>
  <c r="E44" i="3"/>
  <c r="G43" i="3"/>
  <c r="F43" i="3"/>
  <c r="E43" i="3"/>
  <c r="G42" i="3"/>
  <c r="F42" i="3"/>
  <c r="E42" i="3"/>
  <c r="G40" i="3"/>
  <c r="F40" i="3"/>
  <c r="E40" i="3"/>
  <c r="G39" i="3"/>
  <c r="F39" i="3"/>
  <c r="E39" i="3"/>
  <c r="G38" i="3"/>
  <c r="F38" i="3"/>
  <c r="E38" i="3"/>
  <c r="H204" i="2"/>
  <c r="G204" i="2"/>
  <c r="F204" i="2"/>
  <c r="E204" i="2"/>
  <c r="D204" i="2"/>
  <c r="C204" i="2"/>
  <c r="B204" i="2"/>
  <c r="G203" i="2"/>
  <c r="F203" i="2"/>
  <c r="E203" i="2"/>
  <c r="H203" i="2" s="1"/>
  <c r="D203" i="2"/>
  <c r="C203" i="2"/>
  <c r="B203" i="2"/>
  <c r="E176" i="2"/>
  <c r="D176" i="2"/>
  <c r="C176" i="2"/>
  <c r="F176" i="2" s="1"/>
  <c r="E175" i="2"/>
  <c r="D175" i="2"/>
  <c r="C175" i="2"/>
  <c r="F175" i="2" s="1"/>
  <c r="B175" i="2"/>
  <c r="H175" i="2" s="1"/>
  <c r="H174" i="2"/>
  <c r="G174" i="2"/>
  <c r="E174" i="2"/>
  <c r="D174" i="2"/>
  <c r="C174" i="2"/>
  <c r="B174" i="2"/>
  <c r="F174" i="2" s="1"/>
  <c r="D147" i="2"/>
  <c r="G147" i="2" s="1"/>
  <c r="C147" i="2"/>
  <c r="F147" i="2" s="1"/>
  <c r="B147" i="2"/>
  <c r="G146" i="2"/>
  <c r="E146" i="2"/>
  <c r="H146" i="2" s="1"/>
  <c r="D146" i="2"/>
  <c r="C146" i="2"/>
  <c r="F146" i="2" s="1"/>
  <c r="B146" i="2"/>
  <c r="F145" i="2"/>
  <c r="E145" i="2"/>
  <c r="H145" i="2" s="1"/>
  <c r="D145" i="2"/>
  <c r="G145" i="2" s="1"/>
  <c r="C145" i="2"/>
  <c r="B145" i="2"/>
  <c r="H144" i="2"/>
  <c r="G144" i="2"/>
  <c r="F144" i="2"/>
  <c r="H143" i="2"/>
  <c r="G143" i="2"/>
  <c r="F143" i="2"/>
  <c r="H142" i="2"/>
  <c r="G142" i="2"/>
  <c r="F142" i="2"/>
  <c r="H141" i="2"/>
  <c r="G141" i="2"/>
  <c r="F141" i="2"/>
  <c r="H140" i="2"/>
  <c r="G140" i="2"/>
  <c r="F140" i="2"/>
  <c r="H139" i="2"/>
  <c r="G139" i="2"/>
  <c r="F139" i="2"/>
  <c r="H138" i="2"/>
  <c r="G138" i="2"/>
  <c r="F138" i="2"/>
  <c r="H137" i="2"/>
  <c r="G137" i="2"/>
  <c r="F137" i="2"/>
  <c r="H136" i="2"/>
  <c r="G136" i="2"/>
  <c r="F136" i="2"/>
  <c r="H135" i="2"/>
  <c r="G135" i="2"/>
  <c r="F135" i="2"/>
  <c r="H134" i="2"/>
  <c r="G134" i="2"/>
  <c r="F134" i="2"/>
  <c r="H133" i="2"/>
  <c r="G133" i="2"/>
  <c r="F133" i="2"/>
  <c r="H132" i="2"/>
  <c r="G132" i="2"/>
  <c r="F132" i="2"/>
  <c r="H131" i="2"/>
  <c r="G131" i="2"/>
  <c r="F131" i="2"/>
  <c r="H130" i="2"/>
  <c r="G130" i="2"/>
  <c r="F130" i="2"/>
  <c r="H129" i="2"/>
  <c r="G129" i="2"/>
  <c r="F129" i="2"/>
  <c r="E118" i="2"/>
  <c r="H118" i="2" s="1"/>
  <c r="B118" i="2"/>
  <c r="E117" i="2"/>
  <c r="D117" i="2"/>
  <c r="D118" i="2" s="1"/>
  <c r="G118" i="2" s="1"/>
  <c r="C117" i="2"/>
  <c r="F117" i="2" s="1"/>
  <c r="B117" i="2"/>
  <c r="H117" i="2" s="1"/>
  <c r="E116" i="2"/>
  <c r="D116" i="2"/>
  <c r="C116" i="2"/>
  <c r="C118" i="2" s="1"/>
  <c r="F118" i="2" s="1"/>
  <c r="B116" i="2"/>
  <c r="H116" i="2" s="1"/>
  <c r="H115" i="2"/>
  <c r="G115" i="2"/>
  <c r="F115" i="2"/>
  <c r="H114" i="2"/>
  <c r="G114" i="2"/>
  <c r="F114" i="2"/>
  <c r="H113" i="2"/>
  <c r="G113" i="2"/>
  <c r="F113" i="2"/>
  <c r="H112" i="2"/>
  <c r="G112" i="2"/>
  <c r="F112" i="2"/>
  <c r="H111" i="2"/>
  <c r="G111" i="2"/>
  <c r="F111" i="2"/>
  <c r="H110" i="2"/>
  <c r="G110" i="2"/>
  <c r="F110" i="2"/>
  <c r="H109" i="2"/>
  <c r="G109" i="2"/>
  <c r="F109" i="2"/>
  <c r="H108" i="2"/>
  <c r="G108" i="2"/>
  <c r="F108" i="2"/>
  <c r="H107" i="2"/>
  <c r="G107" i="2"/>
  <c r="F107" i="2"/>
  <c r="H106" i="2"/>
  <c r="G106" i="2"/>
  <c r="F106" i="2"/>
  <c r="H105" i="2"/>
  <c r="G105" i="2"/>
  <c r="F105" i="2"/>
  <c r="H104" i="2"/>
  <c r="G104" i="2"/>
  <c r="F104" i="2"/>
  <c r="H103" i="2"/>
  <c r="G103" i="2"/>
  <c r="F103" i="2"/>
  <c r="H102" i="2"/>
  <c r="G102" i="2"/>
  <c r="F102" i="2"/>
  <c r="H101" i="2"/>
  <c r="G101" i="2"/>
  <c r="F101" i="2"/>
  <c r="H100" i="2"/>
  <c r="G100" i="2"/>
  <c r="F100" i="2"/>
  <c r="H26" i="2"/>
  <c r="G26" i="2"/>
  <c r="F26" i="2"/>
  <c r="H24" i="2"/>
  <c r="G24" i="2"/>
  <c r="F24" i="2"/>
  <c r="H23" i="2"/>
  <c r="G23" i="2"/>
  <c r="F23" i="2"/>
  <c r="H22" i="2"/>
  <c r="G22" i="2"/>
  <c r="F22" i="2"/>
  <c r="H21" i="2"/>
  <c r="G21" i="2"/>
  <c r="F21" i="2"/>
  <c r="H20" i="2"/>
  <c r="G20" i="2"/>
  <c r="F20" i="2"/>
  <c r="H18" i="2"/>
  <c r="G18" i="2"/>
  <c r="F18" i="2"/>
  <c r="H17" i="2"/>
  <c r="G17" i="2"/>
  <c r="F17" i="2"/>
  <c r="H16" i="2"/>
  <c r="G16" i="2"/>
  <c r="F16" i="2"/>
  <c r="H15" i="2"/>
  <c r="G15" i="2"/>
  <c r="F15" i="2"/>
  <c r="H14" i="2"/>
  <c r="G14" i="2"/>
  <c r="F14" i="2"/>
  <c r="H12" i="2"/>
  <c r="G12" i="2"/>
  <c r="F12" i="2"/>
  <c r="H11" i="2"/>
  <c r="G11" i="2"/>
  <c r="F11" i="2"/>
  <c r="H10" i="2"/>
  <c r="G10" i="2"/>
  <c r="F10" i="2"/>
  <c r="H9" i="2"/>
  <c r="G9" i="2"/>
  <c r="F9" i="2"/>
  <c r="B202" i="3" l="1"/>
  <c r="N46" i="4"/>
  <c r="N54" i="4"/>
  <c r="F116" i="2"/>
  <c r="G117" i="2"/>
  <c r="G116" i="2"/>
  <c r="E147" i="2"/>
  <c r="H147" i="2" s="1"/>
  <c r="G175" i="2"/>
  <c r="G85" i="3"/>
  <c r="G200" i="3"/>
  <c r="C202" i="3"/>
  <c r="N47" i="4"/>
  <c r="N55" i="4"/>
  <c r="B86" i="3"/>
  <c r="E86" i="3" s="1"/>
  <c r="D202" i="3"/>
  <c r="N48" i="4"/>
  <c r="N56" i="4"/>
  <c r="F113" i="3"/>
  <c r="F86" i="3"/>
  <c r="F201" i="3"/>
  <c r="G86" i="3" l="1"/>
  <c r="G202" i="3"/>
  <c r="F202" i="3"/>
  <c r="E202" i="3"/>
</calcChain>
</file>

<file path=xl/sharedStrings.xml><?xml version="1.0" encoding="utf-8"?>
<sst xmlns="http://schemas.openxmlformats.org/spreadsheetml/2006/main" count="7997" uniqueCount="545">
  <si>
    <t>Indikator</t>
  </si>
  <si>
    <t>Quelle</t>
  </si>
  <si>
    <t>Verfügbarkeit</t>
  </si>
  <si>
    <t>8.1</t>
  </si>
  <si>
    <t>Allgemeine Angaben zur Kindertagespflege</t>
  </si>
  <si>
    <t>8.1.1</t>
  </si>
  <si>
    <t>Ort der Betreuung</t>
  </si>
  <si>
    <t>KJH-Statistik</t>
  </si>
  <si>
    <t>x</t>
  </si>
  <si>
    <t>8.1.2</t>
  </si>
  <si>
    <t>Großtagespflegestellen</t>
  </si>
  <si>
    <t>8.1.3</t>
  </si>
  <si>
    <t>Anzahl der Kinder nach Altersgruppe</t>
  </si>
  <si>
    <t>8.1.4</t>
  </si>
  <si>
    <t>Anzahl der Kindertagespflegepersonen nach Altersgruppen</t>
  </si>
  <si>
    <t>8.2</t>
  </si>
  <si>
    <t>Qualifizierung in der Kindertagespflege vorantreiben</t>
  </si>
  <si>
    <t>8.2.1</t>
  </si>
  <si>
    <t>Qualifizierung Kindertagespflegepersonen</t>
  </si>
  <si>
    <t>8.2.2</t>
  </si>
  <si>
    <t>Teilnahmen an Fort- und Weiterbildungen</t>
  </si>
  <si>
    <t>ERiK (K)</t>
  </si>
  <si>
    <t>8.2.3</t>
  </si>
  <si>
    <t>Interesse an beruflicher Weiterqualifizierung</t>
  </si>
  <si>
    <t>8.2.4</t>
  </si>
  <si>
    <t>Insgesamte Dauer der Tätigkeit als KTP-Person</t>
  </si>
  <si>
    <t>8.3</t>
  </si>
  <si>
    <t>Berufs- und Tätigkeitsverständnis</t>
  </si>
  <si>
    <t>8.3.1</t>
  </si>
  <si>
    <t>Berufliche Pläne</t>
  </si>
  <si>
    <t>8.4</t>
  </si>
  <si>
    <t>Tätigkeitsbedingungen der Kindertagespflege</t>
  </si>
  <si>
    <t>8.4.1</t>
  </si>
  <si>
    <t>Derzeitige Zufriedenheit mit der Tätigkeit als KTP</t>
  </si>
  <si>
    <t>8.4.2</t>
  </si>
  <si>
    <t>Vertretungsregelungen bei Ausfällen (z. B. Krankheit)</t>
  </si>
  <si>
    <t>8.4.3</t>
  </si>
  <si>
    <t>Vergütung</t>
  </si>
  <si>
    <t>8.4.4</t>
  </si>
  <si>
    <t>Stundensatz pro Kind</t>
  </si>
  <si>
    <t>8.4.5</t>
  </si>
  <si>
    <t>Durchschnittliche Anzahl Kinder pro KTPP</t>
  </si>
  <si>
    <t>8.4.6</t>
  </si>
  <si>
    <t>Zeiten für mittelbare pädagogische Arbeit</t>
  </si>
  <si>
    <t>8.5</t>
  </si>
  <si>
    <t>Räume und Ausstattung in der Kindertagespflege</t>
  </si>
  <si>
    <t>8.5.1</t>
  </si>
  <si>
    <t>Barrierefreiheit</t>
  </si>
  <si>
    <t>8.5.2</t>
  </si>
  <si>
    <t xml:space="preserve">Nutzung der Umgebungsangebote der KTP-Stelle </t>
  </si>
  <si>
    <t>8.6</t>
  </si>
  <si>
    <t>Qualität und Vernetzung in der Kindertagespflege</t>
  </si>
  <si>
    <t>8.6.1</t>
  </si>
  <si>
    <t>Fachberatungsschlüssel (steht für KTP eine Fachberatung zur Verfügung)</t>
  </si>
  <si>
    <t>ERiK (J, K)</t>
  </si>
  <si>
    <t>8.6.2</t>
  </si>
  <si>
    <t xml:space="preserve">Berufsverbände (Mitgliedschaft, Kooperation) </t>
  </si>
  <si>
    <t>8.6.3</t>
  </si>
  <si>
    <t>Vernetzungen (insbesondere mit Fachberatungen)</t>
  </si>
  <si>
    <r>
      <rPr>
        <b/>
        <sz val="11"/>
        <color theme="1"/>
        <rFont val="Calibri"/>
        <family val="2"/>
        <charset val="1"/>
      </rPr>
      <t>Lesehinweis:</t>
    </r>
    <r>
      <rPr>
        <sz val="11"/>
        <color theme="1"/>
        <rFont val="Calibri"/>
        <family val="2"/>
        <charset val="1"/>
      </rPr>
      <t xml:space="preserve"> Das Ausgangsjahr ist das erste verfügbare bzw. genutzte Jahr und ist in der obigen Tabelle ersichtlich.</t>
    </r>
  </si>
  <si>
    <t>Weiterführende Informationen:</t>
  </si>
  <si>
    <t>ERiK-Projekt-Webseite</t>
  </si>
  <si>
    <t>Projekt-Website TU-Dortmund</t>
  </si>
  <si>
    <t>ERiK-Berichte</t>
  </si>
  <si>
    <t>Zurück zum Inhalt</t>
  </si>
  <si>
    <t>Land</t>
  </si>
  <si>
    <t>Davon</t>
  </si>
  <si>
    <t>Eigene Wohnung
der Tagespflege-person</t>
  </si>
  <si>
    <t xml:space="preserve">Wohnung des Kindes </t>
  </si>
  <si>
    <t xml:space="preserve">Andere Räume </t>
  </si>
  <si>
    <t>Anzahl</t>
  </si>
  <si>
    <t>In %</t>
  </si>
  <si>
    <t>Baden-Württemberg</t>
  </si>
  <si>
    <t>Bayern</t>
  </si>
  <si>
    <t>Berlin, Stadt</t>
  </si>
  <si>
    <t>Brandenburg</t>
  </si>
  <si>
    <t>-</t>
  </si>
  <si>
    <t>Hamburg</t>
  </si>
  <si>
    <t>Hessen</t>
  </si>
  <si>
    <t>Mecklenburg-Vorpommern</t>
  </si>
  <si>
    <t>Niedersachsen</t>
  </si>
  <si>
    <t>Rheinland-Pfalz</t>
  </si>
  <si>
    <t>Saarland</t>
  </si>
  <si>
    <t>Sachsen</t>
  </si>
  <si>
    <t>Sachsen-Anhalt</t>
  </si>
  <si>
    <t>Schleswig-Holstein</t>
  </si>
  <si>
    <t>Thüringen</t>
  </si>
  <si>
    <t>Ostdeutschland</t>
  </si>
  <si>
    <t>Quelle: Forschungsdatenzentrum der Statistischen Ämter des Bundes und der Länder, Statistik der Kinder und tätigen Personen in öffentlich geförderter Kindertagespflege 2024, https://doi.org/10.21242/22543.2024.00.00.1.1.0; Berechnungen des Forschungsverbundes DJI/TU Dortmund.</t>
  </si>
  <si>
    <t>Bremen</t>
  </si>
  <si>
    <t>Quelle: Forschungsdatenzentrum der Statistischen Ämter des Bundes und der Länder, Statistik der Kinder und tätigen Personen in öffentlich geförderter Kindertagespflege 2023, https://doi.org/10.21242/22543.2023.00.00.1.1.0; Berechnungen des Forschungsverbundes DJI/TU Dortmund.</t>
  </si>
  <si>
    <t>Eigene Wohnung
der Tages-pflege-person</t>
  </si>
  <si>
    <t>Nordrhein-Westfalen</t>
  </si>
  <si>
    <t>Westdeutschland</t>
  </si>
  <si>
    <t>Deutschland</t>
  </si>
  <si>
    <t>Quelle: Forschungsdatenzentrum der Statistischen Ämter des Bundes und der Länder, Statistik der Kinder und tätigen Personen in öffentlich geförderter Kindertagespflege 2022, https://doi.org/10.21242/22543.2022.00.00.1.1.0; Berechnungen des Forschungsverbundes DJI/TU Dortmund.</t>
  </si>
  <si>
    <t>Quelle: Forschungsdatenzentrum der Statistischen Ämter des Bundes und der Länder, Statistik der Kinder und tätigen Personen in öffentlich geförderter Kindertagespflege 2021, https://doi.org/10.21242/22543.2021.00.00.1.1.0; Berechnungen des Forschungsverbundes DJI/TU Dortmund.</t>
  </si>
  <si>
    <t>Quelle: Forschungsdatenzentrum der Statistischen Ämter des Bundes und der Länder, Statistik der Kinder und tätigen Personen in öffentlich geförderter Kindertagespflege 2020, https://doi.org/10.21242/22543.2020.00.00.1.1.0; Berechnungen des Forschungsverbundes DJI/TU Dortmund.</t>
  </si>
  <si>
    <t>Quelle: Forschungsdatenzentrum der Statistischen Ämter des Bundes und der Länder, Statistik der Kinder und tätigen Personen in öffentlich geförderter Kindertagespflege 2019, https://doi.org/10.21242/22543.2019.00.00.1.1.0; Berechnungen des Forschungsverbundes DJI/TU Dortmund.</t>
  </si>
  <si>
    <t>Quelle: Forschungsdatenzentrum der Statistischen Ämter des Bundes und der Länder, Statistik der Kinder und tätigen Personen in öffentlich geförderter Kindertagespflege 2018, https://doi.org/10.21242/22543.2018.00.00.1.1.0; Berechnungen des Forschungsverbundes DJI/TU Dortmund.</t>
  </si>
  <si>
    <t>Großtages-pflegestellen</t>
  </si>
  <si>
    <t>Anzahl der Kinder in Großtages-pflege</t>
  </si>
  <si>
    <t>Kinder-tagespflege-personen in Großtages-pflegestellen</t>
  </si>
  <si>
    <t>Kinder-tagespflege-personen pro Großtages-pflegestelle</t>
  </si>
  <si>
    <t>Kinder pro Kinder-tagespflege-person in Großtages-pflege</t>
  </si>
  <si>
    <t>Kinder pro Großtages-pflegestelle</t>
  </si>
  <si>
    <t>Durchschnittliche Anzahl</t>
  </si>
  <si>
    <t>Berlin</t>
  </si>
  <si>
    <t>Hinweis: - kein Wert vorhanden.</t>
  </si>
  <si>
    <t>Quelle: Statistisches Bundesamt (Destatis) (2024): Statistik der Kinder- und Jugendhilfe Teil III.5. Personen und Kinder in Großtagespflegestellen am 01.03.2024.</t>
  </si>
  <si>
    <t>Quelle: Statistisches Bundesamt (Destatis) (2023): Statistik der Kinder- und Jugendhilfe Teil III.5. Personen und Kinder in Großtagespflegestellen am 01.03.2023.</t>
  </si>
  <si>
    <t>Quelle: Statistisches Bundesamt (Destatis) (2022): Statistik der Kinder- und Jugendhilfe Teil III.5. Personen und Kinder in Großtagespflegestellen am 01.03.2022.</t>
  </si>
  <si>
    <t>Quelle: Statistisches Bundesamt (Destatis) (2021): Statistik der Kinder- und Jugendhilfe Teil III.5. Personen und Kinder in Großtagespflegestellen am 01.03.2021</t>
  </si>
  <si>
    <t>Quelle: Statistisches Bundesamt (Destatis) (2020): Statistik der Kinder- und Jugendhilfe Teil III.5. Personen und Kinder in Großtagespflegestellen am 01.03.2020.</t>
  </si>
  <si>
    <t>Statistisches Bundesamt (Destatis) (2019): Statistik der Kinder- und Jugendhilfe Teil III.5. Personen und Kinder in Großtagespflegestellen am 01.03.2019.</t>
  </si>
  <si>
    <t xml:space="preserve">Hamburg </t>
  </si>
  <si>
    <t>Quelle: Statistisches Bundesamt (Destatis) (2018): Statistik der Kinder- und Jugendhilfe Teil III.5. Personen und Kinder in Großtagespflegestellen am 01.03.2018.</t>
  </si>
  <si>
    <t>Kinder in Kindertages-betreuung insgesamt</t>
  </si>
  <si>
    <t xml:space="preserve">Kinder in Kindertageseinrichtungen </t>
  </si>
  <si>
    <t>Kinder in Kindertagespflege</t>
  </si>
  <si>
    <t>Kinder unter 3 Jahren in Kindertagesbetreuung</t>
  </si>
  <si>
    <t>Kinder im Alter von 3 Jahren bis zum Schuleintritt in Kindertagesbetreuung</t>
  </si>
  <si>
    <t xml:space="preserve">Davon </t>
  </si>
  <si>
    <t>Tab. HF-08.1.4-1 Kindertagespflegepersonen 2024 nach Altersgruppen und Ländern (Anzahl, In %)</t>
  </si>
  <si>
    <t>Insgesamt</t>
  </si>
  <si>
    <t>Unter 30 Jahre</t>
  </si>
  <si>
    <t>30 bis unter 55 Jahre</t>
  </si>
  <si>
    <t>55 Jahre und älter</t>
  </si>
  <si>
    <t>Durch-
schnitts-
alter</t>
  </si>
  <si>
    <t>Tab. HF-08.1.4-2 Kindertagespflegepersonen 2023 nach Altersgruppen und Ländern (Anzahl, In %)</t>
  </si>
  <si>
    <t>Tab. HF-08.1.4-3 Kindertagespflegepersonen 2022 nach Altersgruppen und Ländern (Anzahl, In %)</t>
  </si>
  <si>
    <t>Tab. HF-08.1.4-4 Kindertagespflegepersonen 2021 nach Altersgruppen und Ländern (Anzahl, In %)</t>
  </si>
  <si>
    <t>Tab. HF-08.1.4-5 Kindertagespflegepersonen 2020 nach Altersgruppen und Ländern (Anzahl, In %)</t>
  </si>
  <si>
    <t>Tab. HF-08.1.4-6 Kindertagespflegepersonen 2019 nach Altersgruppen und Ländern (Anzahl, In %)</t>
  </si>
  <si>
    <t>Tab. HF-08.2.1-1 Kindertagespflegepersonen 2024 nach Art und Umfang der pädagogischen Qualifizierung nach Ländern (Anzahl, In %)</t>
  </si>
  <si>
    <t>Qualifi-zierungskurs 160 bis 299 Stunden, ohne fachpädag. Ausbildung</t>
  </si>
  <si>
    <t>Qualifi-zierungskurs 
&lt; 160 Stunden, ohne fachpädag. Ausbildung</t>
  </si>
  <si>
    <t>(Noch) keine tätigkeits-bezog. Qualifikation</t>
  </si>
  <si>
    <t>Tab. HF-08.2.1-2 Kindertagespflegepersonen 2023 nach Art und Umfang der pädagogischen Qualifizierung nach Ländern (Anzahl, In %)</t>
  </si>
  <si>
    <t>Tab. HF-08.2.1-3 Kindertagespflegepersonen 2022 nach Art und Umfang der pädagogischen Qualifizierung nach Ländern (Anzahl, In %)</t>
  </si>
  <si>
    <t>/</t>
  </si>
  <si>
    <t>Hinweis: Werte mit starken Einschränkungen (/) sind für Bremen nicht dargestellt, da diese nicht belastbar oder nicht vorhanden sind.</t>
  </si>
  <si>
    <t>Tab. HF-08.2.1-4 Kindertagespflegepersonen 2021 nach Art und Umfang der pädagogischen Qualifizierung nach Ländern (Anzahl, In %)</t>
  </si>
  <si>
    <t>Tab. HF-08.2.1-5 Kindertagespflegepersonen 2020 nach Art und Umfang der pädagogischen Qualifizierung nach Ländern (Anzahl, In %)</t>
  </si>
  <si>
    <t>Tab. HF-08.2.1-7 Kindertagespflegepersonen 2018 nach Art und Umfang der pädagogischen Qualifizierung nach Ländern (Anzahl, In %)</t>
  </si>
  <si>
    <t>Qualifi-zierungskurs &gt;= 160 Stunden, ohne fachpädag. Ausbildung</t>
  </si>
  <si>
    <t>Qualifi-zierungskurs
&lt; 160 Stunden, ohne fachpädag. Ausbildung</t>
  </si>
  <si>
    <t>Tab. HF-08.2.2-1 Teilnahme an Fort- und Weiterbildungen in den letzten 12 Monaten 2024 nach Ländern (in %)</t>
  </si>
  <si>
    <t>Teilnahme Fort-/Weiterbildung</t>
  </si>
  <si>
    <t>Anteil</t>
  </si>
  <si>
    <t>S.E.</t>
  </si>
  <si>
    <t>n</t>
  </si>
  <si>
    <t>Fragetext: Haben Sie in den letzten 12 Monaten an Fort- und Weiterbildungen teilgenommen?</t>
  </si>
  <si>
    <t>Hinweis: * Differenz zum zuletzt verfügbaren Jahr statistisch signifikant (p&lt;0,05). ~ Differenz zum Ausgangsjahr statistisch signifikant (p&lt;0,05). Werte mit geringen Einschränkungen sind in Baden-Württemberg, Hessen, Mecklenburg-Vorpommern, Niedersachsen, Nordrhein-Westfalen, Rheinland-Pfalz und Sachsen vorhanden; Werte mit starken Einschränkungen (/) sind für Berlin, Brandenburg, Bremen, Hamburg, Saarland, Sachsen-Anhalt und Thüringen nicht dargestellt, da diese nicht belastbar oder nicht vorhanden sind. Aufgrund von Einschränkungen bei der Auswertbarkeit in 2020 und/oder 2024 in Berlin, Brandenburg, Bremen, Hamburg, Mecklenburg-Vorpommern, Saarland, Sachsen-Anhalt, Schleswig-Holstein und Thüringen werden keine Signifikanzen ausgewiesen. Aufgrund von Einschränkungen bei der Auswertbarkeit in 2022 und/oder 2024 in Berlin, Brandenburg, Bremen, Hamburg, Saarland, Sachsen-Anhalt und Thüringen werden keine Signifikanzen ausgewiesen.</t>
  </si>
  <si>
    <t>Quelle: DJI, ERiK-Surveys 2024: Befragung Kindertagespflegepersonen, Datensatzversion 1.0, https://doi.org/10.17621/erik2024_k_v01, gewichtete Daten, Berechnungen des DJI.</t>
  </si>
  <si>
    <t>Tab. HF-08.2.2-2 Umfänge der Fort- und Weiterbildungen in den letzten 12 Monaten 2024 nach Ländern (in Tagen)</t>
  </si>
  <si>
    <t>Sprache / Literacy</t>
  </si>
  <si>
    <t>MINT (Mathematik, Informatik, Naturwissenschaften, Technik)</t>
  </si>
  <si>
    <t>Bewegung / Motorik / Psychomotorik</t>
  </si>
  <si>
    <t>Musik / Kreativität / Kunst</t>
  </si>
  <si>
    <t>Sozial-emotionale Entwicklung der Kinder</t>
  </si>
  <si>
    <t>Medienbildung</t>
  </si>
  <si>
    <t>Entwicklungsbeobachtung und                               -dokumentation</t>
  </si>
  <si>
    <t>Entwicklungsbeobachtung und -dokumentation</t>
  </si>
  <si>
    <t>Spezifisches pädagogisches Konzept (z.B. Montessori, Fröbel)</t>
  </si>
  <si>
    <t>Zusammenarbeit mit Familien / Erziehungspartnerschaft</t>
  </si>
  <si>
    <t>Zusammenarbeit mit Kooperationspartnern</t>
  </si>
  <si>
    <t>Inklusion</t>
  </si>
  <si>
    <t>Kinderschutz</t>
  </si>
  <si>
    <t>Kinderrechte</t>
  </si>
  <si>
    <t>Selbstmanagement</t>
  </si>
  <si>
    <t>Finanzmanagement</t>
  </si>
  <si>
    <t>Verwendung digitaler Medien und Infrastruktur</t>
  </si>
  <si>
    <t>Sonstiges</t>
  </si>
  <si>
    <t>Median</t>
  </si>
  <si>
    <t>Fragetext: An welchen Fort- und Weiterbildungen haben Sie in den letzten 12 Monaten teilgenommen? Was war deren Umfang?</t>
  </si>
  <si>
    <t xml:space="preserve">Fragetext: </t>
  </si>
  <si>
    <t xml:space="preserve">Hinweis: Die Befragten erhielten den folgenden Ausfüllhinweis: Für alle Maßnahmen, die Sie angegeben haben, tragen Sie bitte auch den Umfang in Tagen ein. Zählen Sie dabei auch alle stundenweisen Maßnahmen mit einer Dauer von bis zu 4 Stunden als einen halben Tag mit. Stundenweise Maßnahmen mit einer Dauer von mehr als 4 Stunden zählen Sie als ganzen Tag mit. Vergleich zum Ausgangsjahr und zum zuletzt verfügbaren Jahr nicht möglich aufgrund neu hinzugefügter Frage. Werte mit geringen Einschränkungen sind in Baden-Württemberg, Hessen, Mecklenburg-Vorpommern, Niedersachsen, Nordrhein-Westfalen, Rheinland-Pfalz und Sachsen vorhanden; Werte mit starken Einschränkungen (/) sind für Berlin, Brandenburg, Bremen, Hamburg, Saarland, Sachsen-Anhalt und Thüringen nicht dargestellt, da diese nicht belastbar oder nicht vorhanden sind. </t>
  </si>
  <si>
    <t>Hinweis:</t>
  </si>
  <si>
    <t>Tab. HF-08.2.2-3 Teilnahme an Fort- und Weiterbildungen in den letzten 12 Monaten 2022 nach Ländern (in %)</t>
  </si>
  <si>
    <t xml:space="preserve">Land </t>
  </si>
  <si>
    <t>Hinweis: * Differenz zum Jahr 2020 statistisch signifikant (p&lt;0,05). Werte mit geringen Einschränkungen sind in Baden-Württemberg, Mecklenburg-Vorpommern, Niedersachsen, Nordrhein-Westfalen und Sachsen vorhanden; Werte mit starken Einschränkungen (/) sind für Berlin, Bremen, Saarland, Sachsen-Anhalt und Thüringen nicht dargestellt, da diese nicht belastbar oder nicht vorhanden sind. Aufgrund von Einschränkungen bei der Auswertbarkeit in 2020 und/oder 2022 in Berlin, Bremen, Hamburg, Mecklenburg-Vorpommern, Saarland, Sachsen-Anhalt, Schleswig-Holstein und Thüringen werden keine Signifikanzen ausgewiesen.</t>
  </si>
  <si>
    <t>Quelle: DJI, ERiK-Surveys 2022: Befragung Kindertagespflegepersonen, Datensatzversion 2.0, https://doi.org/10.17621/erik2022_k_v02, gewichtete Daten, Berechnungen des DJI.</t>
  </si>
  <si>
    <t>Quelle: DJI, ERiK-Surveys 2022: Befragung Kindertagespflegepersonen, Datensatzversion 2.0, https://doi.org/10.17621/erik2022_k_v02, gewichtete Daten, Berechnungen des DJI, n = 3.838</t>
  </si>
  <si>
    <t>Tab. HF-08.2.2-4 Teilnahme an Fort- und Weiterbildungen in den letzten 12 Monaten 2020 nach Ländern (in %)</t>
  </si>
  <si>
    <t>Hinweis: Werte mit geringen Einschränkungen sind in Hamburg, Mecklenburg-Vorpommern und Schleswig-Holstein vorhanden, aber nicht interpretiert, da diese nur eingeschränkt belastbar sind; Werte mit starken Einschränkungen (/) sind für Berlin, Bremen, Saarland und Sachsen-Anhalt nicht dargestellt, da diese nicht belastbar oder nicht vorhanden sind.</t>
  </si>
  <si>
    <t>Quelle: DJI, ERiK-Surveys 2020: Befragung Kindertagespflegepersonen, Datensatzversion 3.0, https://doi.org/10.17621/erik2020_k_v03, gewichtete Daten, Berechnungen des DJI.</t>
  </si>
  <si>
    <t>Tab. HF-08.2.3-1 Interesse an beruflicher Weiterqualifizierung 2024 nach Ländern (in %)</t>
  </si>
  <si>
    <t xml:space="preserve"> Ja, für meine Tätigkeit als KTP</t>
  </si>
  <si>
    <t>Interesse Weiterqualifizierung: Ja, für meine Taetigkeit als KTP</t>
  </si>
  <si>
    <t>Ja, für andere päd. Tätigkeit (Kita)</t>
  </si>
  <si>
    <t>Interesse Weiterqualifizierung: Ja, fuer andere paed. Taetigkeit (Kita)</t>
  </si>
  <si>
    <t>Ja, für eine andere Tätigkeit</t>
  </si>
  <si>
    <t>Interesse Weiterqualifizierung: Ja, fuer eine andere Taetigkeit</t>
  </si>
  <si>
    <t>Fragetext: Haben Sie Interesse an einer beruflichen Weiterqualifizierung?</t>
  </si>
  <si>
    <t xml:space="preserve">Hinweis: Vergleich zum Ausgangsjahr und zum zuletzt verfügbaren Jahr nicht möglich aufgrund einer Änderung der Skala. Werte mit geringen Einschränkungen sind in Baden-Württemberg, Hessen, Mecklenburg-Vorpommern, Niedersachsen, Nordrhein-Westfalen, Rheinland-Pfalz und Sachsen vorhanden; Werte mit starken Einschränkungen (/) sind für Berlin, Brandenburg, Bremen, Hamburg, Saarland, Sachsen-Anhalt und Thüringen nicht dargestellt, da diese nicht belastbar oder nicht vorhanden sind. </t>
  </si>
  <si>
    <t>Tab. HF-08.2.4-1 Dauer der Tätigkeit als Kindertagespflegeperson 2024 nach Ländern (Mittelwert in Jahren)</t>
  </si>
  <si>
    <t>Berufserfahrung in Jahren</t>
  </si>
  <si>
    <t>Mittelwert</t>
  </si>
  <si>
    <t>Fragetext: Wie viel Berufserfahrung haben Sie?</t>
  </si>
  <si>
    <t>Hinweis: * Differenz zum zuletzt verfügbaren Jahr statistisch signifikant (p&lt;0,05). ~ Differenz zum Ausgangsjahr statistisch signifikant (p&lt;0,05). Vergleichbarkeit zum Ausgangsjahr eingeschränkt aufgrund einer Änderung des Hinweistextes, einer Änderung der Skala und eines nicht fortgeführten Items. Werte mit geringen Einschränkungen sind in Baden-Württemberg, Hessen, Mecklenburg-Vorpommern, Niedersachsen, Nordrhein-Westfalen, Rheinland-Pfalz und Sachsen vorhanden; Werte mit starken Einschränkungen (/) sind für Berlin, Brandenburg, Bremen, Hamburg, Saarland, Sachsen-Anhalt und Thüringen nicht dargestellt, da diese nicht belastbar oder nicht vorhanden sind. Aufgrund von Einschränkungen bei der Auswertbarkeit in 2020 und/oder 2024 in Berlin, Brandenburg, Bremen, Hamburg, Mecklenburg-Vorpommern, Saarland, Sachsen-Anhalt, Schleswig-Holstein und Thüringen werden keine Signifikanzen ausgewiesen. Aufgrund von Einschränkungen bei der Auswertbarkeit in 2022 und/oder 2024 in Berlin, Brandenburg, Bremen, Hamburg, Saarland, Sachsen-Anhalt und Thüringen werden keine Signifikanzen ausgewiesen.</t>
  </si>
  <si>
    <t>Tab. HF-08.2.4-2 Dauer der Tätigkeit als Kindertagespflegeperson 2022 nach Ländern (Mittelwert in Jahren)</t>
  </si>
  <si>
    <t>Tab. HF-08.2.4-3 Dauer der Tätigkeit als Kindertagespflegeperson 2020 nach Ländern (Mittelwert in Jahren)</t>
  </si>
  <si>
    <t>Tab. HF-08.3.1-1 Berufliche Pläne in der Kindertagespflege 2024 nach Ländern (in %)</t>
  </si>
  <si>
    <t>Ich möchte (weiterhin) als KTPP selbständig tätig sein</t>
  </si>
  <si>
    <t>Ich möchte in einer Festanstellung als KTPP arbeiten</t>
  </si>
  <si>
    <t>Ich möchte mich mit einer anderen KTPP zusammenschliessen</t>
  </si>
  <si>
    <t>Die Arbeit als KTPP ist für mich eine Übergangslösung</t>
  </si>
  <si>
    <t>Ich möchte langfristig in einer Kindertageseinrichtung arbeiten</t>
  </si>
  <si>
    <t>Ich möchte langfristig in einem anderen Beruf arbeiten</t>
  </si>
  <si>
    <t>Fragetext: Wenn Sie an Ihre berufliche Zukunft denken, welche langfristigen Pläne haben Sie?</t>
  </si>
  <si>
    <t>Hinweis: * Differenz zum zuletzt verfügbaren Jahr statistisch signifikant (p&lt;0,05). ~ Differenz zum Ausgangsjahr statistisch signifikant (p&lt;0,05). Vergleichbarkeit zum Ausgangsjahr eingeschränkt aufgrund einer Änderung des Hinweistextes und einer Änderung der Items. Vergleichbarkeit zum zuletzt verfügbaren Jahr eingeschränkt aufgrund einer Änderung der Items. Werte mit geringen Einschränkungen sind in Baden-Württemberg, Hessen, Mecklenburg-Vorpommern, Niedersachsen, Nordrhein-Westfalen, Rheinland-Pfalz und Sachsen vorhanden; Werte mit starken Einschränkungen (/) sind für Berlin, Brandenburg, Bremen, Hamburg, Saarland, Sachsen-Anhalt und Thüringen nicht dargestellt, da diese nicht belastbar oder nicht vorhanden sind. Aufgrund von Einschränkungen bei der Auswertbarkeit in 2020 und/oder 2024 in Berlin, Brandenburg, Bremen, Hamburg, Mecklenburg-Vorpommern, Saarland, Sachsen-Anhalt, Schleswig-Holstein und Thüringen werden keine Signifikanzen ausgewiesen. Aufgrund von Einschränkungen bei der Auswertbarkeit in 2022 und/oder 2024 in Berlin, Brandenburg, Bremen, Hamburg, Saarland, Sachsen-Anhalt und Thüringen werden keine Signifikanzen ausgewiesen.</t>
  </si>
  <si>
    <t>Tab. HF-08.3.1-2 Berufliche Pläne in der Kindertagespflege 2022 nach Ländern (in %)</t>
  </si>
  <si>
    <t>Fragetext:  Wenn Sie an Ihre berufliche Zukunft denken, welche langfristigen Pläne haben Sie?</t>
  </si>
  <si>
    <t>Hinweis: * Differenz zum Jahr 2020 statistisch signifikant (p&lt;0,05). Werte mit geringen Einschränkungen sind in Baden-Württemberg, Mecklenburg-Vorpommern, Niedersachsen, Nordrhein-Westfalen und Sachsen vorhanden; Werte mit starken Einschränkungen (/) sind für Berlin, Bremen, Saarland, Sachsen-Anhalt und Thüringen nicht dargestellt, da diese nicht belastbar oder nicht vorhanden sind. Aufgrund von Einschränkungen bei der Auswertbarkeit in 2020 und/oder 2022 in Berlin, Bremen, Hamburg, Mecklenburg-Vorpommern, Saarland, Sachsen-Anhalt, Schleswig-Holstein und Thüringen werden keine Signifikanzen ausgewiesen. Bei dem dritten Item wurde auf eine Signifikanzprüfung verzichtet.</t>
  </si>
  <si>
    <t>Quelle: DJI, ERiK-Surveys 2022: Befragung Kindertagespflegepersonen, Datensatzversion 1.0, https://doi.org/10.17621/erik2022_k_v01, gewichtete Daten, Berechnungen des DJI, n = 3.277 - 3.546</t>
  </si>
  <si>
    <t>Tab. HF-08.3.1-3 Berufliche Pläne in der Kindertagespflege 2020 nach Ländern (in %)</t>
  </si>
  <si>
    <t>Quelle: DJI, ERiK-Surveys 2020: Befragung Kindertagespflegepersonen, Datensatzversion 3.0, https://doi.org/10.17621/erik2020_k_v03, gewichtete Daten, Berechnungen des DJI, n = 2.818 - 3.224</t>
  </si>
  <si>
    <t>Tab. HF-08.4.1-1 Arbeitszufriedenheit 2024 nach Ländern (Mittelwert)</t>
  </si>
  <si>
    <t>Arbeitszufriedenheit</t>
  </si>
  <si>
    <t>Fragetext: Wie zufrieden sind Sie gegenwärtig mit Ihrer Arbeit?</t>
  </si>
  <si>
    <t>Hinweis: Skala von 0 (ganz und gar unzufrieden) bis 10 (ganz und gar zufrieden). * Differenz zum zuletzt verfügbaren Jahr statistisch signifikant (p&lt;0,05). ~ Differenz zum Ausgangsjahr statistisch signifikant (p&lt;0,05). Vergleichbarkeit zum Ausgangsjahr eingeschränkt aufgrund einer Änderung der Skala. Werte mit geringen Einschränkungen sind in Baden-Württemberg, Hessen, Mecklenburg-Vorpommern, Niedersachsen, Nordrhein-Westfalen, Rheinland-Pfalz und Sachsen vorhanden; Werte mit starken Einschränkungen (/) sind für Berlin, Brandenburg, Bremen, Hamburg, Saarland, Sachsen-Anhalt und Thüringen nicht dargestellt, da diese nicht belastbar oder nicht vorhanden sind. Aufgrund von Einschränkungen bei der Auswertbarkeit in 2020 und/oder 2024 in Berlin, Brandenburg, Bremen, Hamburg, Mecklenburg-Vorpommern, Saarland, Sachsen-Anhalt, Schleswig-Holstein und Thüringen werden keine Signifikanzen ausgewiesen. Aufgrund von Einschränkungen bei der Auswertbarkeit in 2022 und/oder 2024 in Berlin, Brandenburg, Bremen, Hamburg, Saarland, Sachsen-Anhalt und Thüringen werden keine Signifikanzen ausgewiesen.</t>
  </si>
  <si>
    <t>Tab. HF-08.4.1-2 Arbeitszufriedenheit 2024 nach Qualifizierungsniveau (Mittelwert)</t>
  </si>
  <si>
    <t>Fach.päd.Ausbildung + 300UE</t>
  </si>
  <si>
    <t>Fach.päd.Ausbildung + 160-299UE</t>
  </si>
  <si>
    <t>Fach.päd.Ausbildung &lt; 160UE</t>
  </si>
  <si>
    <t>Fach.päd.Ausbildung</t>
  </si>
  <si>
    <t>Ohne fach.päd.Ausbildung + 300UE</t>
  </si>
  <si>
    <t>Ohne fach.päd.Ausbildung + 160-299UE</t>
  </si>
  <si>
    <t>Ohne fach.päd.Ausbildung + &lt; 160UE</t>
  </si>
  <si>
    <t>Ohne fach.päd.Ausbildung</t>
  </si>
  <si>
    <t>Gesamt</t>
  </si>
  <si>
    <t>Fragetext: Wie zufrieden sind Sie gegenwärtig mit Ihrer Arbeit? Welchen Umfang hatte bzw. hat dieser Grundqualifizierungskurs? Welches ist Ihr höchster beruflicher Ausbildungsabschluss?</t>
  </si>
  <si>
    <t xml:space="preserve">Hinweis: Skala von 0 (ganz und gar unzufrieden) bis 10 (ganz und gar zufrieden). </t>
  </si>
  <si>
    <t>Tab. HF-08.4.1-3 Arbeitszufriedenheit 2022 nach Ländern (Mittelwert)</t>
  </si>
  <si>
    <t>Hinweis: Skala von 0 (ganz und gar unzufrieden) bis 10 (ganz und gar zufrieden). Vergleichbarkeit zwischen den Jahren eingeschränkt aufgrund einer Änderung der Skala. * Differenz zum Jahr 2020 statistisch signifikant (p&lt;0,05). Werte mit geringen Einschränkungen sind in Baden-Württemberg, Mecklenburg-Vorpommern, Niedersachsen, Nordrhein-Westfalen und Sachsen vorhanden; Werte mit starken Einschränkungen (/) sind für Berlin, Bremen, Saarland, Sachsen-Anhalt und Thüringen nicht dargestellt, da diese nicht belastbar oder nicht vorhanden sind. Aufgrund von Einschränkungen bei der Auswertbarkeit in 2020 und/oder 2022 in Berlin, Bremen, Hamburg, Mecklenburg-Vorpommern, Saarland, Sachsen-Anhalt, Schleswig-Holstein und Thüringen werden keine Signifikanzen ausgewiesen.</t>
  </si>
  <si>
    <t>Tab. HF-08.4.1-4 Arbeitszufriedenheit 2022 nach Qualifizierungsniveau (Mittelwert)</t>
  </si>
  <si>
    <t>Hinweis: Skala von 0 (ganz und gar unzufrieden) bis 10 (ganz und gar zufrieden).</t>
  </si>
  <si>
    <t>Quelle: DJI, ERiK-Surveys 2022: Befragung Kindertagespflegepersonen, Datensatzversion 2.0, https://doi.org/10.17621/erik2022_k_v02, gewichtete Daten, Berechnungen des DJI,.</t>
  </si>
  <si>
    <t>Tab. HF-08.4.1-5 Arbeitszufriedenheit 2020 nach Ländern (Mittelwert)</t>
  </si>
  <si>
    <t>Hinweis: Skala von 0 (ganz und gar unzufrieden) bis 10 (ganz und gar zufrieden). Im Onlinefragebogen wurde eine Skala von 1 bis 10 verwendet. Werte mit geringen Einschränkungen sind in Hamburg, Mecklenburg-Vorpommern und Schleswig-Holstein vorhanden, aber nicht interpretiert, da diese nur eingeschränkt belastbar sind; Werte mit starken Einschränkungen (/) sind für Berlin, Bremen, Saarland und Sachsen-Anhalt nicht dargestellt, da diese nicht belastbar oder nicht vorhanden sind.</t>
  </si>
  <si>
    <t>Tab. HF-08.4.1-6 Arbeitszufriedenheit 2020 nach Qualifizierungsniveau (Mittelwert)</t>
  </si>
  <si>
    <t>Hinweis: Skala von 0 (ganz und gar unzufrieden) bis 10 (ganz und gar zufrieden). Im Onlinefragebogen wurde eine Skala von 1 bis 10 verwendet.</t>
  </si>
  <si>
    <t>Tab. HF-08.4.2-1 Vorhandensein von Vertretungsregelungen in der Kindertagespflege 2024 nach Ländern (in %)</t>
  </si>
  <si>
    <t>Vertretungsregelungen in Kindertagespflegestelle</t>
  </si>
  <si>
    <t>Fragetext: Gibt es in Ihrer Kindertagespflegestelle Vertretungsregelungen, wenn Sie ausfallen (z.B. bei Krankheit oder wegen Fort- und Weiterbildungen)?</t>
  </si>
  <si>
    <t>Hinweis: * Differenz zum zuletzt verfügbaren Jahr statistisch signifikant (p&lt;0,05). ~ Differenz zum Ausgangsjahr statistisch signifikant (p&lt;0,05). Vergleichbarkeit zum Ausgangsjahr und zum zuletzt verfügbaren Jahr eingeschränkt aufgrund einer Änderung des Fragetextes. Werte mit geringen Einschränkungen sind in Baden-Württemberg, Hessen, Mecklenburg-Vorpommern, Niedersachsen, Nordrhein-Westfalen, Rheinland-Pfalz und Sachsen vorhanden; Werte mit starken Einschränkungen (/) sind für Berlin, Brandenburg, Bremen, Hamburg, Saarland, Sachsen-Anhalt und Thüringen nicht dargestellt, da diese nicht belastbar oder nicht vorhanden sind. Aufgrund von Einschränkungen bei der Auswertbarkeit in 2020 und/oder 2024 in Berlin, Brandenburg, Bremen, Hamburg, Mecklenburg-Vorpommern, Saarland, Sachsen-Anhalt, Schleswig-Holstein und Thüringen werden keine Signifikanzen ausgewiesen. Aufgrund von Einschränkungen bei der Auswertbarkeit in 2022 und/oder 2024 in Berlin, Brandenburg, Bremen, Hamburg, Saarland, Sachsen-Anhalt und Thüringen werden keine Signifikanzen ausgewiesen.</t>
  </si>
  <si>
    <t>Tab. HF-08.4.2-2 Vorgabe Vertretrungsregelungen in der Kindertagespflege 2024 nach Ländern (in %)</t>
  </si>
  <si>
    <t>Jugendamt/Kommune</t>
  </si>
  <si>
    <t>Träger</t>
  </si>
  <si>
    <t>Kindertagespflegeverband/-verein</t>
  </si>
  <si>
    <t>Ich organisiere das selbst.</t>
  </si>
  <si>
    <t>Fragetext: Wer gibt die Vertretungsregelungen vor?</t>
  </si>
  <si>
    <t>Hinweis: * Differenz zum zuletzt verfügbaren Jahr statistisch signifikant (p&lt;0,05). ~ Differenz zum Ausgangsjahr statistisch signifikant (p&lt;0,05). Vergleichbarkeit zum Ausgangsjahr und zum zuletzt verfügbaren Jahr eingeschränkt aufgrund einer Änderungs eines Items. Werte mit geringen Einschränkungen sind in Baden-Württemberg, Hessen, Mecklenburg-Vorpommern, Niedersachsen, Nordrhein-Westfalen, Rheinland-Pfalz und Sachsen vorhanden; Werte mit starken Einschränkungen (/) sind für Berlin, Brandenburg, Bremen, Hamburg, Saarland, Sachsen-Anhalt und Thüringen nicht dargestellt, da diese nicht belastbar oder nicht vorhanden sind. Aufgrund von Einschränkungen bei der Auswertbarkeit in 2020 und/oder 2024 in Berlin, Brandenburg, Bremen, Hamburg, Mecklenburg-Vorpommern, Saarland, Sachsen-Anhalt, Schleswig-Holstein und Thüringen werden keine Signifikanzen ausgewiesen. Aufgrund von Einschränkungen bei der Auswertbarkeit in 2022 und/oder 2024 in Berlin, Brandenburg, Bremen, Hamburg, Saarland, Sachsen-Anhalt und Thüringen werden keine Signifikanzen ausgewiesen.</t>
  </si>
  <si>
    <t>Tab. HF-08.4.2-3 Vorhandensein von Vertretungsregelungen in der Kindertagespflege 2022 nach Ländern (in %)</t>
  </si>
  <si>
    <t>Fragetext: Gibt es in Ihrer Kindertagespflegestelle Vertretungsregelungen, wenn Sie ausfallen (z.B. bei Krankheit oder wegen Weiterbildungen)?</t>
  </si>
  <si>
    <t>Tab. HF-08.4.2-4 Vertretrungsregelungen in der Kindertagespflege 2022 nach Ländern (in %)</t>
  </si>
  <si>
    <t>Kindertagespflegeverband</t>
  </si>
  <si>
    <t>Ich muss das selbst organisieren.</t>
  </si>
  <si>
    <t>Tab. HF-08.4.2-5 Vorhandensein von Vertretungsregelungen in der Kindertagespflege 2020 nach Ländern (in %)</t>
  </si>
  <si>
    <t>Tab. HF-08.4.2-6 Vertretrungsregelungen in der Kindertagespflege 2020 nach Ländern (in %)</t>
  </si>
  <si>
    <t>Tab. HF-08.4.3-1 Monatliches Einkommen (selbstständig) 2024 nach Ländern (Mittelwert in Euro)</t>
  </si>
  <si>
    <t>Monatliches Bruttogehalt</t>
  </si>
  <si>
    <t>Fragetext: Wie hoch war Ihr Arbeitsverdienst für Ihre Tätigkeit in Ihrer Kindertagespflegestelle im letzten Monat? [Bruttoverdienst]</t>
  </si>
  <si>
    <t>Hinweis: * Differenz zum zuletzt verfügbaren Jahr statistisch signifikant (p&lt;0,05). ~ Differenz zum Ausgangsjahr statistisch signifikant (p&lt;0,05). Vergleichbarkeit zum Ausgangsjahr eingeschränkt aufgrund einer Änderung des Fragetextes, Änderung der Items, Änderung des Hinweistextes, Änderung der Filterführung und eines neu hinzugefügten Items. Vergleichbarkeit zum zuletzt verfügbaren Jahr eingeschränkt aufgrund einer Änderung des Hinweistextes und Änderung der Filterführung.Werte mit geringen Einschränkungen sind in Baden-Württemberg, Hessen, Mecklenburg-Vorpommern, Niedersachsen, Nordrhein-Westfalen, Rheinland-Pfalz und Sachsen vorhanden; Werte mit starken Einschränkungen (/) sind für Berlin, Brandenburg, Bremen, Hamburg, Saarland, Sachsen-Anhalt und Thüringen nicht dargestellt, da diese nicht belastbar oder nicht vorhanden sind. Aufgrund von Einschränkungen bei der Auswertbarkeit in 2020 und/oder 2024 in Berlin, Brandenburg, Bremen, Hamburg, Mecklenburg-Vorpommern, Saarland, Sachsen-Anhalt, Schleswig-Holstein und Thüringen werden keine Signifikanzen ausgewiesen. Aufgrund von Einschränkungen bei der Auswertbarkeit in 2022 und/oder 2024 in Berlin, Brandenburg, Bremen, Hamburg, Saarland, Sachsen-Anhalt und Thüringen werden keine Signifikanzen ausgewiesen.</t>
  </si>
  <si>
    <t>Tab. HF-08.4.3-2 Monatliches Einkommen (selbstständig) 2024 nach Qualifizierungsniveau (Mittelwert in Euro)</t>
  </si>
  <si>
    <t>Fragetext: Wie hoch war Ihr Arbeitsverdienst für Ihre Tätigkeit in Ihrer Kindertagespflegestelle im letzten Monat? [Bruttoverdienst].</t>
  </si>
  <si>
    <t>Tab. HF-08.4.3-3 Monatliches Einkommen (selbstständig) 2022 nach Ländern (Mittelwert in Euro)</t>
  </si>
  <si>
    <t>Tab. HF-08.4.3-4 Monatliches Einkommen (selbstständig) 2022 nach Qualifizierungsniveau (Mittelwert in Euro)</t>
  </si>
  <si>
    <t>Tab. HF-08.4.3-5 Monatliches Einkommen (selbstständig) 2020 nach Ländern (Mittelwert in Euro)</t>
  </si>
  <si>
    <t>Tab. HF-08.4.3-6 Monatliches Einkommen (selbstständig) 2020 nach Qualifizierungsniveau (Mittelwert in Euro)</t>
  </si>
  <si>
    <t>Tab. HF-08.4.4-1 Stundensätze Kindertagespflegepersonen pro Kind 2024 nach Ländern (Mittelwert in Euro)</t>
  </si>
  <si>
    <t>Stundensatz</t>
  </si>
  <si>
    <t>Stundensätze sind auf Basis der geleisteten Betreuungsstunden und der Höhe des Bruttoeinkommens berechnet. Ausgeschlossen sind Kindertagespflegepersonen mit angegebenen Geldleistungen über 10.000€/Monat, ohne mindestens ein Kind U3, in Großtagespflegestellen/Zusammenschlüssen, angestellte Kindertagespflegepersonen, solche mit einem Kind, für welches über 50 Betreuungsstunden pro Woche angegeben wurden, ferner, wenn die Summe der Betreuungsstunden 225 Stunden pro Woche übersteigt und der berechnete Stundensatz über 10€ liegt. Die Berechnung berücksichtigt angenommene Urlaubstage.</t>
  </si>
  <si>
    <t>Tab. HF-08.4.4-2 Stundensätze Kindertagespflegepersonen pro Kind 2024 nach Qualifizierungsniveau (Mittelwert in Euro)</t>
  </si>
  <si>
    <t>Hinweis: Stundensätze sind auf Basis der geleisteten Betreuungsstunden und der Höhe des Bruttoeinkommens berechnet. Ausgeschlossen sind Kindertagespflegepersonen mit angegebenen Geldleistungen über 10.000€/Monat, ohne mindestens ein Kind U3, in Großtagespflegestellen/Zusammenschlüssen, angestellte Kindertagespflegepersonen, solche mit einem Kind, für welches über 50 Betreuungsstunden pro Woche angegeben wurden, ferner, wenn die Summe der Betreuungsstunden 225 Stunden pro Woche übersteigt und der berechnete Stundensatz über 10€ liegt. Die Berechnung berücksichtigt angenommene Urlaubstage. Qualifizierungsniveau nach Länge des Qualifizierungskurses und fachpädagogischer Ausbildung (ja/nein).</t>
  </si>
  <si>
    <t>Tab. HF-08.4.4-3 Stundensätze Kindertagespflegepersonen pro Kind  2022 nach Ländern (Mittelwert in Euro)</t>
  </si>
  <si>
    <t>Tab. HF-08.4.4-4 Stundensätze Kindertagespflegepersonen pro Kind 2022 nach Qualifizierungsniveau (Mittelwert in Euro)</t>
  </si>
  <si>
    <t>Tab. HF-08.4.4-5 Stundensätze Kindertagespflegepersonen pro Kind  2020 nach Ländern (Mittelwert in Euro)</t>
  </si>
  <si>
    <t xml:space="preserve">Stundensatz </t>
  </si>
  <si>
    <t>Tab. HF-08.4.4-6 Stundensätze Kindertagespflegepersonen pro Kind 2020 nach Qualifizierungsniveau (Mittelwert in Euro)</t>
  </si>
  <si>
    <t>Tab. HF-08.4.5-2 Kindertagespflegeperson-Kind-Relation 2024 nach Qualifizierungsniveau (Mittelwert)</t>
  </si>
  <si>
    <t>Anzahl betreuter Kinder</t>
  </si>
  <si>
    <t>Anzahl Kinder in Betreuung der Zielperson: Offene Angabe</t>
  </si>
  <si>
    <t>Fragetext: Wie viele Kinder haben Sie zum Stichtag 01.03.2024 insgesamt betreut? Welchen Umfang hatte bzw. hat dieser Grundqualifizierungskurs? Welches ist Ihr höchster beruflicher Ausbildungsabschluss?</t>
  </si>
  <si>
    <t>Quelle: Forschungsdatenzentrum der Statistischen Ämter des Bundes und der Länder, Statistik der Kinder und tätigen Personen in öffentlich geförderter
Kindertagespflege 2022, https://doi.org/10.21242/22543.2022.00.00.1.1.0; Berechnungen des Forschungsverbundes DJI/TU Dortmund.</t>
  </si>
  <si>
    <t>Tab. HF-08.4.5-5 Kindertagespflegeperson-Kind-Relation 2022 nach Qualifizierungsniveau (Mittelwert)</t>
  </si>
  <si>
    <t>Fragetext: Wie viele Kinder betreuten Sie zum Stichtag 31.12.2021 insgesamt? Welchen Umfang hatte bzw. hat dieser Grundqualifizierungskurs? Welches ist Ihr höchster beruflicher Ausbildungsabschluss?</t>
  </si>
  <si>
    <t>Quelle: Forschungsdatenzentrum der Statistischen Ämter des Bundes und der Länder, Statistik der Kinder und tätigen Personen in öffentlich geförderter
Kindertagespflege 2021, https://doi.org/10.21242/22543.2021.00.00.1.1.0; Berechnungen des Forschungsverbundes DJI/TU Dortmund.</t>
  </si>
  <si>
    <t>Quelle: Forschungsdatenzentrum der Statistischen Ämter des Bundes und der Länder, Statistik der Kinder und tätigen Personen in öffentlich geförderter
Kindertagespflege 2020, https://doi.org/10.21242/22543.2020.00.00.1.1.0; Berechnungen des Forschungsverbundes DJI/TU Dortmund.</t>
  </si>
  <si>
    <t>Tab. HF-08.4.7-8 Kindertagespflegeperson-Kind-Relation 2020 nach Qualifizierungsniveau (Mittelwert)</t>
  </si>
  <si>
    <t>Quelle: Forschungsdatenzentrum der Statistischen Ämter des Bundes und der Länder, Statistik der Kinder und tätigen Personen in öffentlich geförderter
Kindertagespflege 2019, https://doi.org/10.21242/22543.2019.00.00.1.1.0; Berechnungen des Forschungsverbundes DJI/TU Dortmund.</t>
  </si>
  <si>
    <t>Quelle: Forschungsdatenzentrum der Statistischen Ämter des Bundes und der Länder, Statistik der Kinder und tätigen Personen in öffentlich geförderter
Kindertagespflege 2018, https://doi.org/10.21242/22543.2018.00.00.1.1.0; Berechnungen des Forschungsverbundes DJI/TU Dortmund.</t>
  </si>
  <si>
    <t>Tab. HF-08.4.6-1 Anzahl der Wochenstunden für mittelbare pädagogische Arbeit, Verwaltungsaufgaben und hauswirtschaftliche Aufgaben 2024 nach Ländern (Mittelwert in Stunden)</t>
  </si>
  <si>
    <t>Mittelbare pädagogische Arbeit</t>
  </si>
  <si>
    <t>Stunden für mittelbare paedagogische Arbeit</t>
  </si>
  <si>
    <t>Verwaltungsaufgaben</t>
  </si>
  <si>
    <t>Stunden für Verwaltungsaufgaben</t>
  </si>
  <si>
    <t>Hauswirtschaftliche Aufgaben</t>
  </si>
  <si>
    <t>Stunden für hauswirtschaftliche Aufgaben</t>
  </si>
  <si>
    <t>Fragetext: In Ergänzung zu Ihrer Arbeit mit den Kindern, wie viele Stunden pro Woche verwenden Sie für die folgenden Tätigkeiten?</t>
  </si>
  <si>
    <t xml:space="preserve">Hinweis: Vergleich zum Ausgangsjahr und zum zuletzt verfügbaren Jahr nicht möglich aufgrund einer Änderung des Fragetextes, neu hinzugefügten Items und einer Änderung der Definition des Begriffs. Werte mit geringen Einschränkungen sind in Baden-Württemberg, Hessen, Mecklenburg-Vorpommern, Niedersachsen, Nordrhein-Westfalen, Rheinland-Pfalz und Sachsen vorhanden; Werte mit starken Einschränkungen (/) sind für Berlin, Brandenburg, Bremen, Hamburg, Saarland, Sachsen-Anhalt und Thüringen nicht dargestellt, da diese nicht belastbar oder nicht vorhanden sind. </t>
  </si>
  <si>
    <t>Tab. HF-08.4.6-2 Anzahl der Wochenstunden für mittelbare pädagogische Arbeit, Verwaltungsaufgaben und hauswirtschaftliche Aufgaben 2024 nach Qualifizierungsniveau (Mittelwert)</t>
  </si>
  <si>
    <t>A: fach.päd.Ausbildung + &gt;=300UE</t>
  </si>
  <si>
    <t>B: fach.päd.Ausbildung + 160-299UE</t>
  </si>
  <si>
    <t>C: fach.päd.Ausbildung &lt; 160UE</t>
  </si>
  <si>
    <t>D: fach.päd.Ausbildung</t>
  </si>
  <si>
    <t>E: ohne fach.päd.Ausbildung + &gt;=300UE</t>
  </si>
  <si>
    <t>F: ohne fach.päd.Ausbildung + 160-299UE</t>
  </si>
  <si>
    <t>G: ohne fach.päd.Ausbildung + &lt; 160UE</t>
  </si>
  <si>
    <t>H: ohne fach.päd.Ausbildung</t>
  </si>
  <si>
    <t>Fragetext: In Ergänzung zu Ihrer Arbeit mit den Kindern, wie viele Stunden pro Woche verwenden Sie für die folgenden Tätigkeiten? Welchen Umfang hatte bzw. hat dieser Grundqualifizierungskurs? Welches ist Ihr höchster beruflicher Ausbildungsabschluss?</t>
  </si>
  <si>
    <t>Tab. HF-08.4.6-3 Vergütung von mittelbarer pädagogische Arbeit, Verwaltungsaufgaben und hauswirtschaftliche Aufgaben 2024 nach Ländern (in %)</t>
  </si>
  <si>
    <t>Vergütung mittelbare pädagogische Arbeit</t>
  </si>
  <si>
    <t>Vergütung von mittelbarer pädagogischer Arbeit</t>
  </si>
  <si>
    <t>Vergütung Verwaltungsaufgaben</t>
  </si>
  <si>
    <t>Vergütung hauswirtschaftliche Aufgaben</t>
  </si>
  <si>
    <t>Ja, in vollem Umfang</t>
  </si>
  <si>
    <t>Ja, zum Teil</t>
  </si>
  <si>
    <t>Nein</t>
  </si>
  <si>
    <t>Fragetext: Werden Ihnen Stunden für folgende Tätigkeiten vergütet?</t>
  </si>
  <si>
    <t>Vergleich zum zuletzt verfügbaren Jahr nicht möglich aufgrund einer Änderung des Fragetextes, neu hinzugefügten Items und einer Änderung der Definition des Begriffs. Werte mit geringen Einschränkungen sind in Baden-Württemberg, Hessen, Mecklenburg-Vorpommern, Niedersachsen, Nordrhein-Westfalen, Rheinland-Pfalz und Sachsen vorhanden; Werte mit starken Einschränkungen (/) sind für Berlin, Brandenburg, Bremen, Hamburg, Saarland, Sachsen-Anhalt und Thüringen nicht dargestellt, da diese nicht belastbar oder vorhanden sind. Fehlende Werte (-) sind gekennzeichnet.</t>
  </si>
  <si>
    <t>Tab. HF-08.5.1-1 Barrierefreiheit der Räumlichkeiten 2024 (in %)</t>
  </si>
  <si>
    <t>Anteil 
2024</t>
  </si>
  <si>
    <t>1 Trifft ganz und gar nicht zu</t>
  </si>
  <si>
    <t>2</t>
  </si>
  <si>
    <t>3</t>
  </si>
  <si>
    <t>4</t>
  </si>
  <si>
    <t>5</t>
  </si>
  <si>
    <t>6 Trifft voll und ganz zu</t>
  </si>
  <si>
    <t>Fragetext: Wie sehr trifft folgende Aussage auf Ihre Kindertagespflegestelle zu?</t>
  </si>
  <si>
    <t>Tab. HF-08.5.1-2 Barrierefreiheit der Räumlichkeiten 2024 nach Ländern (Mittelwert)</t>
  </si>
  <si>
    <t>Die Räumlichkeiten sind barrierefrei</t>
  </si>
  <si>
    <t>Hinweis: Skala von 1 (stimme ganz und gar nicht zu) bis 6 (stimme voll und ganz zu). * Differenz zum Jahr 2020 statistisch signifikant (p&lt;0,05). * Differenz zum zuletzt verfügbaren Jahr statistisch signifikant (p&lt;0,05). ~ Differenz zum Ausgangsjahr statistisch signifikant (p&lt;0,05). Vergleichbarkeit zum Ausgangsjahr eingeschränkt aufgrund von nicht fortgeführten Items, einer Änderung des Fragetextes und einer Änderung des Hinweistextes. Vergleichbarkeit zum zuletzt verfügbaren Jahr eingeschränkt aufgrund von nicht fortgeführten Items und einer Änderung des Fragetextes. Werte mit geringen Einschränkungen sind in Baden-Württemberg, Hessen, Mecklenburg-Vorpommern, Niedersachsen, Nordrhein-Westfalen, Rheinland-Pfalz und Sachsen vorhanden; Werte mit starken Einschränkungen (/) sind für Berlin, Brandenburg, Bremen, Hamburg, Saarland, Sachsen-Anhalt und Thüringen nicht dargestellt, da diese nicht belastbar oder nicht vorhanden sind.Aufgrund von Einschränkungen bei der Auswertbarkeit in 2020 und/oder 2024 in Berlin, Brandenburg, Bremen, Hamburg, Mecklenburg-Vorpommern, Saarland, Sachsen-Anhalt, Schleswig-Holstein und Thüringen werden keine Signifikanzen ausgewiesen. Aufgrund von Einschränkungen bei der Auswertbarkeit in 2022 und/oder 2024 in Berlin, Brandenburg, Bremen, Hamburg, Saarland, Sachsen-Anhalt und Thüringen werden keine Signifikanzen ausgewiesen.</t>
  </si>
  <si>
    <t>Tab. HF-08.5.1-3 Barrierefreiheit der Räumlichkeiten 2022 (in %)</t>
  </si>
  <si>
    <t>Anteil 
2022</t>
  </si>
  <si>
    <t>Fragetext:  Wie sehr treffen folgende Aussagen auf Ihre Kindertagespflegestelle zu?</t>
  </si>
  <si>
    <t>Tab. HF-08.5.1-4 Barrierefreiheit der Räumlichkeiten 2022 nach Ländern (Mittelwert)</t>
  </si>
  <si>
    <t>Hinweis: Skala von 1 (stimme ganz und gar nicht zu) bis 6 (stimme voll und ganz zu). * Differenz zum Jahr 2020 statistisch signifikant (p&lt;0,05). Werte mit geringen Einschränkungen sind in Baden-Württemberg, Mecklenburg-Vorpommern, Niedersachsen, Nordrhein-Westfalen und Sachsen vorhanden; Werte mit starken Einschränkungen (/) sind für Berlin, Bremen, Saarland, Sachsen-Anhalt und Thüringen nicht dargestellt, da diese nicht belastbar oder nicht vorhanden sind. Aufgrund von Einschränkungen bei der Auswertbarkeit in 2020 und/oder 2022 in Berlin, Bremen, Hamburg, Mecklenburg-Vorpommern, Saarland, Sachsen-Anhalt, Schleswig-Holstein und Thüringen werden keine Signifikanzen ausgewiesen.</t>
  </si>
  <si>
    <t>Tab. HF-08.5.1-5 Barrierefreiheit der Räumlichkeiten 2020 (in %)</t>
  </si>
  <si>
    <t>Anteil 
2020</t>
  </si>
  <si>
    <t>Quelle: DJI, ERiK-Surveys 2020: Befragung von Kindertagespflegepersonen, Datensatzversion 3.0, https://www.doi.org/10.17621/erik2020/k/v02, gewichtete Daten, Berechnungen des DJI.</t>
  </si>
  <si>
    <t>Tab. HF-08.5.1-6 Barrierefreiheit der Räumlichkeiten 2020 nach Ländern (Mittelwert)</t>
  </si>
  <si>
    <t>Hinweis: Skala von 1 (trifft ganz und gar nicht zu) bis 6 (trifft voll und ganz zu). Werte mit geringen Einschränkungen sind in Hamburg, Mecklenburg-Vorpommern und Schleswig-Holstein vorhanden, aber nicht interpretiert, da diese nur eingeschränkt belastbar sind; Werte mit starken Einschränkungen (/) sind für Berlin, Bremen, Saarland und Sachsen-Anhalt nicht dargestellt, da diese nicht belastbar oder nicht vorhanden sind.</t>
  </si>
  <si>
    <t>Tab. HF-08.5.2-1 Orte und deren Nutzung in der Kindertagespflege 2024 nach Ländern (in %)</t>
  </si>
  <si>
    <t>Häufigkeit Nutzung: öffentliche Grünfläche / Parkanlagen</t>
  </si>
  <si>
    <t>Häufigkeit Nutzung: öffentlicher Spielplatz / Sportplatz</t>
  </si>
  <si>
    <t>Häufigkeit Nutzung: Eigener Garten</t>
  </si>
  <si>
    <t>Häufigkeit Nutzung: Andere nutzbare Aussenflächen</t>
  </si>
  <si>
    <t>Häufigkeit Nutzung: Naturraum</t>
  </si>
  <si>
    <t>(Noch) gar nicht</t>
  </si>
  <si>
    <t>Gelegentliche Nutzung (jährlich bis monatlich)</t>
  </si>
  <si>
    <t>Regelmäßige Nutzung (wöchentlich)</t>
  </si>
  <si>
    <t>Tägliche Nutzung</t>
  </si>
  <si>
    <t>Nicht vorhanden</t>
  </si>
  <si>
    <t>Ort/Angebot nicht vorhanden</t>
  </si>
  <si>
    <t>Fragetext: Wie häufig sind Sie mit Ihren betreuten Kindern an folgenden Orten?</t>
  </si>
  <si>
    <t>Tab. HF-08.6.1-1 Vorhandensein einer Fachberatungsstelle für Kindertagespflege im zuständigen Jugendamt 2024 nach Ländern (in %)</t>
  </si>
  <si>
    <t>Fachberatungsstelle im Jugendamt für Kindertagespflege</t>
  </si>
  <si>
    <t>Fragetext: Gibt es derzeit in dem für Sie zuständigen Jugendamt eine Fachberatungsstelle für Kindertagespflege?</t>
  </si>
  <si>
    <t>Hinweis: * Differenz zum zuletzt verfügbaren Jahr statistisch signifikant (p&lt;0,05). ~ Differenz zum Ausgangsjahr statistisch signifikant (p&lt;0,05). Vergleichbarkeit zum Ausgangsjahr eingeschränkt aufgrund einer Änderung eines Items und einer Änderung der Filterführung. Werte mit geringen Einschränkungen sind in Baden-Württemberg, Hessen, Mecklenburg-Vorpommern, Niedersachsen, Nordrhein-Westfalen, Rheinland-Pfalz und Sachsen vorhanden; Werte mit starken Einschränkungen (/) sind für Berlin, Brandenburg, Bremen, Hamburg, Saarland, Sachsen-Anhalt und Thüringen nicht dargestellt, da diese nicht belastbar oder nicht vorhanden sind. Aufgrund von Einschränkungen bei der Auswertbarkeit in 2020 und/oder 2024 in Berlin, Brandenburg, Bremen, Hamburg, Mecklenburg-Vorpommern, Saarland, Sachsen-Anhalt, Schleswig-Holstein und Thüringen werden keine Signifikanzen ausgewiesen. Aufgrund von Einschränkungen bei der Auswertbarkeit in 2022 und/oder 2024 in Berlin, Brandenburg, Bremen, Hamburg, Saarland, Sachsen-Anhalt und Thüringen werden keine Signifikanzen ausgewiesen.</t>
  </si>
  <si>
    <t>Tab. HF-08.6.1-2 Fachberatungsschlüssel: Personen zu Kindertagespflegepersonen nach Anzahl Kindertagespflegepersonen 2024 (Mittelwert)</t>
  </si>
  <si>
    <t>Fachberatungsschlüssel nach Personenanzahl</t>
  </si>
  <si>
    <t>Fachberatungsschluessel KTP nach Personenanzahl (Fachberatung Jugendamt)</t>
  </si>
  <si>
    <t>1-29 Kindertagespflegepersonen</t>
  </si>
  <si>
    <t>30-54 Kindertagespflegepersonen</t>
  </si>
  <si>
    <t>55-98 Kindertagespflegepersonen</t>
  </si>
  <si>
    <t>99-904 Kindertagespflegepersonen</t>
  </si>
  <si>
    <t xml:space="preserve">Fragetext: Wie viele Personen sind in Ihrem Jugendamt als Fachberatung für die Kindertagespflege angestellt? Für wie viele Kindertagespflegepersonen sind die Fachberatungen im Jugendamt insgesamt zuständig? </t>
  </si>
  <si>
    <t>Quelle: DJI, ERiK-Surveys 2022: Jugendamtsbefragung, Datensatzversion 2.0, https://doi.org/10.17621/erik2022_j_v02, gewichtete Daten, Berechnungen des DJI.</t>
  </si>
  <si>
    <t>Tab. HF-08.6.1-3 Vorhandensein einer Fachberatungsstelle für Kindertagespflege im zuständigen Jugendamt 2022 nach Ländern (in %)</t>
  </si>
  <si>
    <t>Tab. HF-08.6.1-4 Fachberatungsschlüssel: Personen zu Kindertagespflegepersonen nach Anzahl Kindertagespflegepersonen 2022 (Mittelwert)</t>
  </si>
  <si>
    <t>Tab. HF-08.6.1-5 Vorhandensein einer Fachberatungsstelle für Kindertagespflege im zuständigen Jugendamt 2020 nach Ländern (in %)</t>
  </si>
  <si>
    <t>Tab. HF-08.6.1-6 Fachberatungsschlüssel: Personen zu Kindertagespflegepersonen nach Anzahl Kindertagespflegepersonen 2020 (Mittelwert)</t>
  </si>
  <si>
    <t>Fragetext: Wie viele FachberaterInnen für die Kindertagespflege sind zum Stichtag 01.03.2020 direkt beim Jugendamt angestellt und wie vielen Vollzeitäquivalenten entspricht dies?</t>
  </si>
  <si>
    <t>Quelle: DJI, ERiK-Surveys 2020: Jugendamtsbefragung, Datensatzversion 3.0, https://doi.org/10.17621/erik2020_j_v03, gewichtete Daten, Berechnungen des DJI.</t>
  </si>
  <si>
    <t>Tab. HF-08.6.2-1 Kooperation mit Verbänden für Kindertagespflege und Mitarbeiter/+innen des Jugendamtes 2024 nach Ländern (in %)</t>
  </si>
  <si>
    <t>Verbände und Vereine für Kindertagespflege</t>
  </si>
  <si>
    <t>MitarbeiterInnen des Jugendamtes (ergänzend zur Fachberatung)</t>
  </si>
  <si>
    <t>Keine Kooperation</t>
  </si>
  <si>
    <t>Sporadische Kooperation</t>
  </si>
  <si>
    <t>Intensive Kooperation</t>
  </si>
  <si>
    <t>Fragetext: In welchem Maße sind Sie mit den folgenden Personengruppen oder Institutionen vernetzt bzw. kooperieren Sie mit diesen?</t>
  </si>
  <si>
    <t>Hinweis: * Differenz zum zuletzt verfügbaren Jahr statistisch signifikant (p&lt;0,05). ~ Differenz zum Ausgangsjahr statistisch signifikant (p&lt;0,05). Vergleichbarkeit zum Ausgangsjahr eingeschränkt aufgrund einer Änderung des Fragetextes, einer Änderung des Hinweistextes, Änderung der Items und nicht fortgeführten Items. Vergleichbarkeit zum zuletzt verfügbaren Jahr eingeschränkt aufgrund einer Änderung des Hinweistextes und einer Änderung der Items. Werte mit geringen Einschränkungen sind in Baden-Württemberg, Hessen, Mecklenburg-Vorpommern, Niedersachsen, Nordrhein-Westfalen, Rheinland-Pfalz und Sachsen vorhanden; Werte mit starken Einschränkungen (/) sind für Berlin, Brandenburg, Bremen, Hamburg, Saarland, Sachsen-Anhalt und Thüringen nicht dargestellt, da diese nicht belastbar oder nicht vorhanden sind. Aufgrund von Einschränkungen bei der Auswertbarkeit in 2020 und/oder 2024 in Berlin, Brandenburg, Bremen, Hamburg, Mecklenburg-Vorpommern, Saarland, Sachsen-Anhalt, Schleswig-Holstein und Thüringen werden keine Signifikanzen ausgewiesen. Aufgrund von Einschränkungen bei der Auswertbarkeit in 2022 und/oder 2024 in Berlin, Brandenburg, Bremen, Hamburg, Saarland, Sachsen-Anhalt und Thüringen werden keine Signifikanzen ausgewiesen.</t>
  </si>
  <si>
    <t>Tab. HF-08.6.2-2 Kooperation mit Verbänden für Kindertagespflege und Mitarbeiter/+innen des Jugendamtes 2022 nach Ländern (in %)</t>
  </si>
  <si>
    <t>Fragetext:  In welchem Maße sind Sie mit den folgenden Personengruppen oder Institutionen vernetzt bzw. kooperieren Sie mit diesen?</t>
  </si>
  <si>
    <t>Hinweis: Werte mit geringen Einschränkungen sind in Baden-Württemberg, Mecklenburg-Vorpommern, Niedersachsen, Nordrhein-Westfalen und Sachsen vorhanden; Werte mit starken Einschränkungen (/) sind für Berlin, Bremen, Saarland, Sachsen-Anhalt und Thüringen nicht dargestellt, da diese nicht belastbar oder nicht vorhanden sind.</t>
  </si>
  <si>
    <t>Tab. HF-08.6.2-3 Kooperation mit Verbänden für Kindertagespflege und Mitarbeiter/+innen des Jugendamtes 2020 nach Ländern (in %)</t>
  </si>
  <si>
    <t>Tab. HF-08.6.3-1 Häufigkeits des Kontakts der Kindertagespflegepersonen mit einer Fachberatung 2024 (in %)</t>
  </si>
  <si>
    <t>Häufigkeit des Kontakts mit Fachberatung</t>
  </si>
  <si>
    <t>Gar nicht</t>
  </si>
  <si>
    <t>Einmal</t>
  </si>
  <si>
    <t>Mehrmals</t>
  </si>
  <si>
    <t>Regelmäßig (mind. einmal monatlich)</t>
  </si>
  <si>
    <t>Fragetext: Wie oft haben Sie in den letzten 12 Monaten Kontakt zu einer Fachberatung gehabt (auch telefonisch)?</t>
  </si>
  <si>
    <t>Hinweis: * Differenz zum zuletzt verfügbaren Jahr statistisch signifikant (p&lt;0,05). ~ Differenz zum Ausgangsjahr statistisch signifikant (p&lt;0,05). Vergleichbarkeit zum Ausgangsjahr eingeschränkt aufgrund einer Änderung eines Items und Änderung des Hinweistextes. Werte mit geringen Einschränkungen sind in Baden-Württemberg, Hessen, Mecklenburg-Vorpommern, Niedersachsen, Nordrhein-Westfalen, Rheinland-Pfalz und Sachsen vorhanden; Werte mit starken Einschränkungen (/) sind für Berlin, Brandenburg, Bremen, Hamburg, Saarland, Sachsen-Anhalt und Thüringen nicht dargestellt, da diese nicht belastbar oder nicht vorhanden sind. Aufgrund von Einschränkungen bei der Auswertbarkeit in 2020 und/oder 2024 in Berlin, Brandenburg, Bremen, Hamburg, Mecklenburg-Vorpommern, Saarland, Sachsen-Anhalt, Schleswig-Holstein und Thüringen werden keine Signifikanzen ausgewiesen. Aufgrund von Einschränkungen bei der Auswertbarkeit in 2022 und/oder 2024 in Berlin, Brandenburg, Bremen, Hamburg, Saarland, Sachsen-Anhalt und Thüringen werden keine Signifikanzen ausgewiesen.</t>
  </si>
  <si>
    <t>Tab. HF-08.6.3-2 Häufigkeit des Kontakts der Kindertagespflegepersonen mit der Fachberatung nach Qualifizierungsniveau 2024 (in %)</t>
  </si>
  <si>
    <t>Häufigkeit Kontakt Fachberatung</t>
  </si>
  <si>
    <t>Fragetext: Wie oft haben Sie in den letzten 12 Monaten Kontakt zu einer Fachberatung gehabt (auch telefonisch)? Welchen Umfang hatte bzw. hat dieser Grundqualifizierungskurs? Welches ist Ihr höchster beruflicher Ausbildungsabschluss?</t>
  </si>
  <si>
    <t>Tab. HF-08.6.3-3 Unterstützungsleistungen des Jugendamts für Kindertagespflegepersonen: Regelmäßiger Austausch mit anderen Kindertagespflegepersonen 2024 nach Ländern (in %)</t>
  </si>
  <si>
    <t>Unterstützung KTPP: Austausch mit anderen KTPP</t>
  </si>
  <si>
    <t>Fragetext: Bietet Ihr Jugendamt folgende Unterstützungsleistungen für Kindertagespflegepersonen an?</t>
  </si>
  <si>
    <t>Hinweis: * Differenz zum zuletzt verfügbaren Jahr statistisch signifikant (p&lt;0,05). ~ Differenz zum Ausgangsjahr statistisch signifikant (p&lt;0,05). Aufgrund von geringen Fallzahlen werden auf Länderebene keine Signifikanzen ausgewiesen. Vergleichbarkeit zum Ausgangsjahr eingeschränkt aufgrund  eines neu hinzugefügten Items und eines neu hinzugefügten Hinweistextes. Werte mit starken Einschränkungen (/) sind für Berlin, Bremen, Hamburg, Mecklenburg-Vorpommern, Saarland und Sachsen nicht dargestellt, da diese nicht belastbar oder nicht vorhanden sind.</t>
  </si>
  <si>
    <t>Quelle: DJI, ERiK-Surveys 2024: Jugendamtsbefragung, Datensatzversion 1.0, https://doi.org/10.17621/erik2024_j_v01, gewichtete Daten, Berechnungen des DJI.</t>
  </si>
  <si>
    <t>Tab. HF-08.6.3-4 Unterstützungsleistungen des Jugendamts für Kindertagespflegepersonen: Hospitation in anderer Kindertagespflegestelle 2024 nach Ländern (in %)</t>
  </si>
  <si>
    <t>Unterstützung KTPP: Hospitation in anderer KTP</t>
  </si>
  <si>
    <t>Tab. HF-08.6.3-5 Unterstützungsleistungen des Jugendamts für Kindertagespflegepersonen: Regelmäßiger Austausch mit Kitas 2024 nach Ländern (in %)</t>
  </si>
  <si>
    <t>Unterstützung KTPP: Austausch mit Kitas</t>
  </si>
  <si>
    <t>Tab. HF-08.6.3-6 Unterstützungsleistungen des Jugendamts für Kindertagespflegepersonen: Hospitation in Kitas 2024 nach Ländern (in %)</t>
  </si>
  <si>
    <t>Unterstützung KTPP: Hospitation in Kitas</t>
  </si>
  <si>
    <t>Tab. HF-08.6.3-7 Unterstützungsleistungen des Jugendamts für Kindertagespflegepersonen: Regelmäßiger Austausch in regionalen Arbeitskreisen 2024 nach Ländern (in %)</t>
  </si>
  <si>
    <t>Unterstützung KTPP: Arbeitskreise</t>
  </si>
  <si>
    <t>Tab. HF-08.6.3-8 Unterstützungsleistungen des Jugendamts für Kindertagespflegepersonen: Hospitation von Fachkräften aus Kitas in der Kindertagespflegestelle 2024 nach Ländern (in %)</t>
  </si>
  <si>
    <t>Unterstützung KTPP: Hospitation von Kitas</t>
  </si>
  <si>
    <t>Tab. HF-08.6.3-9 Unterstützungsleistungen des Jugendamts für Kindertagespflegepersonen: Supervision für Kindertagespflegepersonen 2024 nach Ländern (in %)</t>
  </si>
  <si>
    <t>Unterstützung KTPP: Supervision</t>
  </si>
  <si>
    <t>Tab. HF-08.6.3-10 Unterstützungsleistungen des Jugendamts für Kindertagespflegepersonen: Weiterbildungen 2024 nach Ländern (in %)</t>
  </si>
  <si>
    <t>Unterstützung KTPP: Weiterbildungen</t>
  </si>
  <si>
    <t>Tab. HF-08.6.3-11 Häufigkeits des Kontakts der Kindertagespflegepersonen mit einer Fachberatung 2022 (in %)</t>
  </si>
  <si>
    <t>Hinweis: * Differenz zum Jahr 2020 statistisch signifikant (p&lt;0,05). Werte mit geringen Einschränkungen sind in Baden-Württemberg, Brandenburg, Mecklenburg-Vorpommern, Niedersachsen, Nordrhein-Westfalen und Sachsen vorhanden; Werte mit starken Einschränkungen (/) sind für Berlin, Bremen, Saarland, Sachsen-Anhalt und Thüringen nicht dargestellt, da diese nicht belastbar oder nicht vorhanden sind. Aufgrund von Einschränkungen bei der Auswertbarkeit in 2020 und/oder 2022 in Berlin, Bremen, Hamburg, Mecklenburg-Vorpommern, Saarland, Sachsen-Anhalt, Schleswig-Holstein und Thüringen werden keine Signifikanzen ausgewiesen.</t>
  </si>
  <si>
    <t>Quelle: DJI, ERiK-Surveys 2022: Befragung Kindertagespflegepersonen, Datensatzversion 3.0, https://doi.org/10.17621/erik2022_k_v03, gewichtete Daten, Berechnungen des DJI.</t>
  </si>
  <si>
    <t>Tab. HF-08.6.3-12 Häufigkeit des Kontakts der Kindertagespflegepersonen mit der Fachberatung nach Qualifizierungsniveau 2022 (in %)</t>
  </si>
  <si>
    <t>Tab. HF-08.6.3-13 Unterstützungsleistungen des Jugendamts für Kindertagespflegepersonen: Regelmäßiger Austausch mit anderen Kindertagespflegepersonen 2022 nach Ländern (in %)</t>
  </si>
  <si>
    <t>Fragetext:  Bietet Ihr Jugendamt folgende Unterstützungsleistungen für Kindertagespflegepersonen an?</t>
  </si>
  <si>
    <t>Hinweis: * Differenz zum Jahr 2020 statistisch signifikant (p&lt;0,05). Aufgrund von geringen Fallzahlen werden auf Länderebene keine Signifikanzen ausgewiesen. Werte mit starken Einschränkungen (/) sind für Berlin, Bremen, Hamburg, Mecklenburg-Vorpommern, Saarland und Schleswig-Holstein nicht dargestellt, da diese nicht belastbar oder nicht vorhanden sind.</t>
  </si>
  <si>
    <t>Tab. HF-08.6.3-14 Unterstützungsleistungen des Jugendamts für Kindertagespflegepersonen: Hospitation in anderer Kindertagespflegestelle 2022 nach Ländern (in %)</t>
  </si>
  <si>
    <t>Tab. HF-08.6.3-15 Unterstützungsleistungen des Jugendamts für Kindertagespflegepersonen: Regelmäßiger Austausch mit Kitas 2022 nach Ländern (in %)</t>
  </si>
  <si>
    <t>Tab. HF-08.6.3-16 Unterstützungsleistungen des Jugendamts für Kindertagespflegepersonen: Hospitation in Kitas 2022 nach Ländern (in %)</t>
  </si>
  <si>
    <t>Tab. HF-08.6.3-17 Unterstützungsleistungen des Jugendamts für Kindertagespflegepersonen: Regelmäßiger Austausch in regionalen Arbeitskreisen 2022 nach Ländern (in %)</t>
  </si>
  <si>
    <t>Tab. HF-08.6.3-18 Unterstützungsleistungen des Jugendamts für Kindertagespflegepersonen: Hospitation von Fachkräften aus Kitas in der Kindertagespflegestelle 2022 nach Ländern (in %)</t>
  </si>
  <si>
    <t>Tab. HF-08.6.3-19 Unterstützungsleistungen des Jugendamts für Kindertagespflegepersonen: Supervision für Kindertagespflegepersonen  2022 nach Ländern (in %)</t>
  </si>
  <si>
    <t>Tab. HF-08.6.3-20 Unterstützungsleistungen des Jugendamts für Kindertagespflegepersonen: Weiterbildungen 2022 nach Ländern (in %)</t>
  </si>
  <si>
    <t>Tab. HF-08.6.3-21 Häufigkeits des Kontakts der Kindertagespflegepersonen mit einer Fachberatung 2020 (in %)</t>
  </si>
  <si>
    <t>Hinweis: Werte mit geringen Einschränkungen sind in Hamburg, Mecklenburg-Vorpommern und Schleswig-Holstein vorhanden, aber nicht interpretiert, da diese nur eingeschränkt belastbar sind; Werte mit starken Einschränkungen sind für Berlin, Bremen, Saarland und Sachsen-Anhalt nicht dargestellt, da diese nicht belastbar oder nicht vorhanden sind.</t>
  </si>
  <si>
    <t>Tab. HF-08.6.3-22 Häufigkeit des Kontakts der Kindertagespflegepersonen mit der Fachberatung nach Qualifizierungsniveau 2020 (in %)</t>
  </si>
  <si>
    <t>Tab. HF-08.6.3-23 Unterstützungsleistungen des Jugendamts für Kindertagespflegepersonen: Regelmäßiger Austausch mit anderen Kindertagespflegepersonen 2020 nach Ländern (in %)</t>
  </si>
  <si>
    <t>Hinweis: Werte mit geringen Einschränkungen sind in Sachsen-Anhalt vorhanden, aber nicht interpretiert, da diese nur eingeschränkt belastbar sind; Werte mit starken Einschränkungen (/) sind für Berlin, Bremen, Hamburg, Mecklenburg-Vorpommern, Saarland, Sachsen und Schleswig-Holstein nicht dargestellt, da diese nicht belastbar oder nicht vorhanden sind.</t>
  </si>
  <si>
    <t>Tab. HF-08.6.3-24 Unterstützungsleistungen des Jugendamts für Kindertagespflegepersonen: Hospitation in anderer Kindertagespflegestelle 2020 nach Ländern (in %)</t>
  </si>
  <si>
    <t>Tab. HF-08.6.3-25 Unterstützungsleistungen des Jugendamts für Kindertagespflegepersonen: Regelmäßiger Austausch mit Kitas 2020 nach Ländern (in %)</t>
  </si>
  <si>
    <t>Tab. HF-08.6.3-26 Unterstützungsleistungen des Jugendamts für Kindertagespflegepersonen: Hospitation in Kitas 2020 nach Ländern (in %)</t>
  </si>
  <si>
    <t>Tab. HF-08.6.3-27 Unterstützungsleistungen des Jugendamts für Kindertagespflegepersonen: Regelmäßiger Austausch in regionalen Arbeitskreisen 2020 nach Ländern (in %)</t>
  </si>
  <si>
    <t>Tab. HF-08.6.3-28 Unterstützungsleistungen des Jugendamts für Kindertagespflegepersonen: Hospitation von Fachkräften aus Kitas in der Kindertagespflegestelle 2020 nach Ländern (in %)</t>
  </si>
  <si>
    <t>Tab. HF-08.6.3-29 Unterstützungsleistungen des Jugendamts für Kindertagespflegepersonen: Supervision für Kindertagespflegepersonen 2020 nach Ländern (in %)</t>
  </si>
  <si>
    <t>Tab. HF-08.6.3-30 Unterstützungsleistungen des Jugendamts für Kindertagespflegepersonen: Weiterbildungen 2020 nach Ländern (in %)</t>
  </si>
  <si>
    <t xml:space="preserve">MitarbeiterInnen des Jugendamtes </t>
  </si>
  <si>
    <t>Ich möchte (weiterhin) in einer Festanstellung als KTPP arbeiten</t>
  </si>
  <si>
    <t>Ich möchte mich (weiterhin) mit einer anderen KTPP zusammenschliessen</t>
  </si>
  <si>
    <t>© Deutsches Jugendinstitut und Forschungsverbund DJI/TU Dortmund, 2026</t>
  </si>
  <si>
    <t xml:space="preserve">Hinweis: KJH-Statistik = Kinder- und Jugendhilfestatistik, K = Befragung Kindertagespflegepersonen, J =  Jugendamtsbefragung. Abweichungen in den Summen erklären sich durch Runden der Zahlen. Alle Daten des ERiK-Berichts unterliegen einer regelmäßigen Kontrolle und Nachprüfung. </t>
  </si>
  <si>
    <t>Kennzahl</t>
  </si>
  <si>
    <r>
      <t xml:space="preserve">Rosian, Norina/Tursun, Nadira/Tiedemann, Catherine (2026): HF-08 Stärkung der Kindertagespflege. </t>
    </r>
    <r>
      <rPr>
        <sz val="11"/>
        <rFont val="Calibri"/>
        <family val="2"/>
        <scheme val="minor"/>
      </rPr>
      <t>In: Fackler, Sina; Böwing-Schmalenbrock, Melanie; Bopp, Christine; Classe, Franz; Meiner-Teubner, Christiane; Kalicki, Bernhard; Kuger, Susanne (Hrsg.): ERiK-Forschungsbericht V. Befunde des indikatorengestützten Monitorings zum KiQuTG. Bielefeld: wbv Publikation, S. 222-247. DOI: 10.3278/I79622w10</t>
    </r>
  </si>
  <si>
    <t>Tabellenanhang ERiK-Forschungsbericht V - HF-08: Stärkung der Kindertagespflege</t>
  </si>
  <si>
    <t>Klicken Sie auf den untenstehenden Link oder auf den Reiter am unteren Bildschirmrand, um eine gewünschte Tabelle aufzurufen.</t>
  </si>
  <si>
    <t>Stand: 05.05.2026</t>
  </si>
  <si>
    <r>
      <t>Tab. HF-08.1.1-1 Kindertagespflegepersonen 2024 nach Ort der Betreuung</t>
    </r>
    <r>
      <rPr>
        <b/>
        <vertAlign val="superscript"/>
        <sz val="11"/>
        <color theme="1"/>
        <rFont val="Calibri"/>
        <family val="2"/>
        <scheme val="minor"/>
      </rPr>
      <t>1</t>
    </r>
    <r>
      <rPr>
        <b/>
        <sz val="11"/>
        <color theme="1"/>
        <rFont val="Calibri"/>
        <family val="2"/>
        <scheme val="minor"/>
      </rPr>
      <t xml:space="preserve"> und Ländern (Anzahl, In %)</t>
    </r>
  </si>
  <si>
    <r>
      <t>Insgesamt</t>
    </r>
    <r>
      <rPr>
        <b/>
        <vertAlign val="superscript"/>
        <sz val="11"/>
        <color theme="1"/>
        <rFont val="Calibri"/>
        <family val="2"/>
        <scheme val="minor"/>
      </rPr>
      <t>2</t>
    </r>
  </si>
  <si>
    <r>
      <t>Bremen</t>
    </r>
    <r>
      <rPr>
        <vertAlign val="superscript"/>
        <sz val="9"/>
        <color rgb="FF000000"/>
        <rFont val="Calibri"/>
        <family val="2"/>
        <scheme val="minor"/>
      </rPr>
      <t>3</t>
    </r>
  </si>
  <si>
    <r>
      <t>Nordrhein-Westfalen</t>
    </r>
    <r>
      <rPr>
        <vertAlign val="superscript"/>
        <sz val="9"/>
        <color rgb="FF000000"/>
        <rFont val="Calibri"/>
        <family val="2"/>
        <scheme val="minor"/>
      </rPr>
      <t>5</t>
    </r>
  </si>
  <si>
    <r>
      <t>Westdeutschland</t>
    </r>
    <r>
      <rPr>
        <vertAlign val="superscript"/>
        <sz val="9"/>
        <color rgb="FF000000"/>
        <rFont val="Calibri"/>
        <family val="2"/>
        <scheme val="minor"/>
      </rPr>
      <t>4,5</t>
    </r>
  </si>
  <si>
    <r>
      <t>Deutschland</t>
    </r>
    <r>
      <rPr>
        <vertAlign val="superscript"/>
        <sz val="9"/>
        <color rgb="FF000000"/>
        <rFont val="Calibri"/>
        <family val="2"/>
        <scheme val="minor"/>
      </rPr>
      <t>4,5</t>
    </r>
  </si>
  <si>
    <r>
      <t>1</t>
    </r>
    <r>
      <rPr>
        <sz val="8.5"/>
        <color rgb="FF000000"/>
        <rFont val="Calibri"/>
        <family val="2"/>
        <scheme val="minor"/>
      </rPr>
      <t xml:space="preserve"> Beim Ort der Betreuung kann es zu Mehrfachnennungen kommen, so dass die Gesamtsumme nicht mit der Gesamtanzahl der Kindertagespflegepersonen übereinstimmt und die Summe der Anteile Werte über 100% ergeben.</t>
    </r>
  </si>
  <si>
    <r>
      <t>2</t>
    </r>
    <r>
      <rPr>
        <sz val="8.5"/>
        <color rgb="FF000000"/>
        <rFont val="Calibri"/>
        <family val="2"/>
        <scheme val="minor"/>
      </rPr>
      <t xml:space="preserve"> ohne Mehrfachnennungen.</t>
    </r>
  </si>
  <si>
    <r>
      <t>3</t>
    </r>
    <r>
      <rPr>
        <sz val="8.5"/>
        <color rgb="FF000000"/>
        <rFont val="Calibri"/>
        <family val="2"/>
        <scheme val="minor"/>
      </rPr>
      <t>Aufgrund von fehlerhaften Angaben zum Ort der Betreuung in Bremen werden die Ergebnisse für das Jahr 2024 hierzu nicht dargestellt.</t>
    </r>
  </si>
  <si>
    <r>
      <t>4</t>
    </r>
    <r>
      <rPr>
        <sz val="8.5"/>
        <color rgb="FF000000"/>
        <rFont val="Calibri"/>
        <family val="2"/>
        <scheme val="minor"/>
      </rPr>
      <t>In den Werten für Deutschland und Westdeutschland sind fehlerhafte Angaben für das Land Bremen enthalten, dies führt zu leichten Verzerrungen, die jedoch keinen Einfluss auf die grundsätzliche Aussage des Wertes haben.</t>
    </r>
  </si>
  <si>
    <r>
      <t>5</t>
    </r>
    <r>
      <rPr>
        <sz val="8.5"/>
        <color rgb="FF000000"/>
        <rFont val="Calibri"/>
        <family val="2"/>
        <scheme val="minor"/>
      </rPr>
      <t>Die Ergebnisse des Landes Nordrhein-Westfalen sind ohne Daten aus dem Jugendamtsbezirk Siegen-Wittgenstein, sodass von einer geringen Untererfassung in Nordrhein-Westfalen, Westdeutschland und Deutschland auszugehen ist.</t>
    </r>
  </si>
  <si>
    <r>
      <t>Tab. HF-08.1.1-2 Kindertagespflegepersonen 2023 nach Ort der Betreuung</t>
    </r>
    <r>
      <rPr>
        <b/>
        <vertAlign val="superscript"/>
        <sz val="11"/>
        <color theme="1"/>
        <rFont val="Calibri"/>
        <family val="2"/>
        <scheme val="minor"/>
      </rPr>
      <t>1</t>
    </r>
    <r>
      <rPr>
        <b/>
        <sz val="11"/>
        <color theme="1"/>
        <rFont val="Calibri"/>
        <family val="2"/>
        <scheme val="minor"/>
      </rPr>
      <t xml:space="preserve"> und Ländern (Anzahl, In %)</t>
    </r>
  </si>
  <si>
    <r>
      <t>Nordrhein-Westfalen</t>
    </r>
    <r>
      <rPr>
        <vertAlign val="superscript"/>
        <sz val="9"/>
        <color rgb="FF000000"/>
        <rFont val="Calibri"/>
        <family val="2"/>
        <scheme val="minor"/>
      </rPr>
      <t>3</t>
    </r>
  </si>
  <si>
    <r>
      <t>Westdeutschland</t>
    </r>
    <r>
      <rPr>
        <vertAlign val="superscript"/>
        <sz val="9"/>
        <color rgb="FF000000"/>
        <rFont val="Calibri"/>
        <family val="2"/>
        <scheme val="minor"/>
      </rPr>
      <t>3</t>
    </r>
  </si>
  <si>
    <r>
      <t>Deutschland</t>
    </r>
    <r>
      <rPr>
        <vertAlign val="superscript"/>
        <sz val="9"/>
        <color rgb="FF000000"/>
        <rFont val="Calibri"/>
        <family val="2"/>
        <scheme val="minor"/>
      </rPr>
      <t>3</t>
    </r>
  </si>
  <si>
    <r>
      <t>3</t>
    </r>
    <r>
      <rPr>
        <sz val="8.5"/>
        <color rgb="FF000000"/>
        <rFont val="Calibri"/>
        <family val="2"/>
        <scheme val="minor"/>
      </rPr>
      <t>Die Ergebnisse des Landes Nordrhein-Westfalen sind ohne Daten aus dem Jugendamtsbezirk Elsdorf, sodass von einer geringen Untererfassung in Nordrhein-Westfalen, Westdeutschland und Deutschland auszugehen ist.</t>
    </r>
  </si>
  <si>
    <r>
      <t>Tab. HF-08.1.1-3 Kindertagespflegepersonen 2022 nach Ort der Betreuung</t>
    </r>
    <r>
      <rPr>
        <b/>
        <vertAlign val="superscript"/>
        <sz val="11"/>
        <color theme="1"/>
        <rFont val="Calibri"/>
        <family val="2"/>
        <scheme val="minor"/>
      </rPr>
      <t>1</t>
    </r>
    <r>
      <rPr>
        <b/>
        <sz val="11"/>
        <color theme="1"/>
        <rFont val="Calibri"/>
        <family val="2"/>
        <scheme val="minor"/>
      </rPr>
      <t xml:space="preserve"> und Ländern (Anzahl, In %)</t>
    </r>
  </si>
  <si>
    <r>
      <t>Insgesamt</t>
    </r>
    <r>
      <rPr>
        <b/>
        <vertAlign val="superscript"/>
        <sz val="11"/>
        <rFont val="Calibri"/>
        <family val="2"/>
        <scheme val="minor"/>
      </rPr>
      <t>2</t>
    </r>
  </si>
  <si>
    <r>
      <t>1</t>
    </r>
    <r>
      <rPr>
        <sz val="8.5"/>
        <color rgb="FF000000"/>
        <rFont val="Calibri"/>
        <family val="2"/>
        <scheme val="minor"/>
      </rPr>
      <t xml:space="preserve"> Beim Ort der Betreuung kann es zu Mehrfachnennungen kommen, sodass die Gesamtsumme nicht mit der Gesamtanzahl der Kindertagespflegepersonen übereinstimmt und die Summe der Anteile Werte über 100% ergeben.</t>
    </r>
  </si>
  <si>
    <r>
      <t xml:space="preserve">2 </t>
    </r>
    <r>
      <rPr>
        <sz val="8.5"/>
        <color rgb="FF000000"/>
        <rFont val="Calibri"/>
        <family val="2"/>
        <scheme val="minor"/>
      </rPr>
      <t>ohne Mehrfachnennungen.</t>
    </r>
  </si>
  <si>
    <r>
      <t>Tab. HF-08.1.1-4 Kindertagespflegepersonen 2021 nach Ort der Betreuung</t>
    </r>
    <r>
      <rPr>
        <b/>
        <vertAlign val="superscript"/>
        <sz val="11"/>
        <color theme="1"/>
        <rFont val="Calibri"/>
        <family val="2"/>
        <scheme val="minor"/>
      </rPr>
      <t>1</t>
    </r>
    <r>
      <rPr>
        <b/>
        <sz val="11"/>
        <color theme="1"/>
        <rFont val="Calibri"/>
        <family val="2"/>
        <scheme val="minor"/>
      </rPr>
      <t xml:space="preserve"> und Ländern (Anzahl, In %)</t>
    </r>
  </si>
  <si>
    <r>
      <t xml:space="preserve">1 </t>
    </r>
    <r>
      <rPr>
        <sz val="8.5"/>
        <color rgb="FF000000"/>
        <rFont val="Calibri"/>
        <family val="2"/>
        <scheme val="minor"/>
      </rPr>
      <t>Beim Ort der Betreuung kann es zu Mehrfachnennungen kommen, sodass die Gesamtsumme nicht mit der Gesamtanzahl der Kindertagespflegepersonen übereinstimmt und die Summe der Anteile Werte über 100% ergeben.</t>
    </r>
  </si>
  <si>
    <r>
      <t>Tab. HF-08.1.1-5 Kindertagespflegepersonen 2020 nach Ort der Betreuung</t>
    </r>
    <r>
      <rPr>
        <b/>
        <vertAlign val="superscript"/>
        <sz val="11"/>
        <color theme="1"/>
        <rFont val="Calibri"/>
        <family val="2"/>
        <scheme val="minor"/>
      </rPr>
      <t>1</t>
    </r>
    <r>
      <rPr>
        <b/>
        <sz val="11"/>
        <color theme="1"/>
        <rFont val="Calibri"/>
        <family val="2"/>
        <scheme val="minor"/>
      </rPr>
      <t xml:space="preserve"> und Ländern (Anzahl, In %)</t>
    </r>
  </si>
  <si>
    <r>
      <t>Tab. HF-08.1.1-6 Kindertagespflegepersonen 2019 nach Ort der Betreuung</t>
    </r>
    <r>
      <rPr>
        <b/>
        <vertAlign val="superscript"/>
        <sz val="11"/>
        <color theme="1"/>
        <rFont val="Calibri"/>
        <family val="2"/>
        <scheme val="minor"/>
      </rPr>
      <t>1</t>
    </r>
    <r>
      <rPr>
        <b/>
        <sz val="11"/>
        <color theme="1"/>
        <rFont val="Calibri"/>
        <family val="2"/>
        <scheme val="minor"/>
      </rPr>
      <t xml:space="preserve"> und Ländern (Anzahl, In %)</t>
    </r>
  </si>
  <si>
    <r>
      <t>Tab. HF-08.1.1-7 Kindertagespflegepersonen 2018 nach Ort der Betreuung</t>
    </r>
    <r>
      <rPr>
        <b/>
        <vertAlign val="superscript"/>
        <sz val="11"/>
        <color theme="1"/>
        <rFont val="Calibri"/>
        <family val="2"/>
        <scheme val="minor"/>
      </rPr>
      <t>1</t>
    </r>
    <r>
      <rPr>
        <b/>
        <sz val="11"/>
        <color theme="1"/>
        <rFont val="Calibri"/>
        <family val="2"/>
        <scheme val="minor"/>
      </rPr>
      <t xml:space="preserve"> und Ländern (Anzahl, In %)</t>
    </r>
  </si>
  <si>
    <r>
      <t>Tab. HF-08.1.2-1 Großtagespflegestellen</t>
    </r>
    <r>
      <rPr>
        <b/>
        <vertAlign val="superscript"/>
        <sz val="11"/>
        <color theme="1"/>
        <rFont val="Calibri"/>
        <family val="2"/>
        <scheme val="minor"/>
      </rPr>
      <t>1</t>
    </r>
    <r>
      <rPr>
        <b/>
        <sz val="11"/>
        <color theme="1"/>
        <rFont val="Calibri"/>
        <family val="2"/>
        <scheme val="minor"/>
      </rPr>
      <t xml:space="preserve"> 2024 nach Anzahl der Kindertagespflegepersonen, Anzahl der betreuten Kinder und Ländern (Anzahl, Durchschnittliche Anzahl)</t>
    </r>
  </si>
  <si>
    <r>
      <t>Sachsen</t>
    </r>
    <r>
      <rPr>
        <vertAlign val="superscript"/>
        <sz val="9"/>
        <color rgb="FF000000"/>
        <rFont val="Calibri"/>
        <family val="2"/>
        <scheme val="minor"/>
      </rPr>
      <t>2</t>
    </r>
  </si>
  <si>
    <r>
      <t>1</t>
    </r>
    <r>
      <rPr>
        <sz val="8.5"/>
        <rFont val="Calibri"/>
        <family val="2"/>
        <scheme val="minor"/>
      </rPr>
      <t xml:space="preserve"> Dieses Angebot existiert nur in einem Teil der Länder.</t>
    </r>
  </si>
  <si>
    <r>
      <t>2</t>
    </r>
    <r>
      <rPr>
        <sz val="8.5"/>
        <rFont val="Calibri"/>
        <family val="2"/>
        <scheme val="minor"/>
      </rPr>
      <t xml:space="preserve"> In Sachsen sind zwar Zusammenschlüsse von Kindertagespflegepersonen möglich, insgesamt dürfen aber trotz Zusammenschluss von mehr als einer Kindertagespflegeperson nicht mehr als 5 Kinder betreut werden. Die amtliche Statistik führt aber diese Zusammenschlüsse trotz dieser Begrenzung formal als „Großtagespflegestelle“.</t>
    </r>
  </si>
  <si>
    <r>
      <t>3</t>
    </r>
    <r>
      <rPr>
        <sz val="8.5"/>
        <color rgb="FF000000"/>
        <rFont val="Calibri"/>
        <family val="2"/>
        <scheme val="minor"/>
      </rPr>
      <t>Die Ergebnisse des Landes Nordrhein-Westfalen sind ohne Daten aus dem Jugendamtsbezirk Siegen-Wittgenstein, sodass von einer geringen Untererfassung in Nordrhein-Westfalen, Westdeutschland und Deutschland auszugehen ist.</t>
    </r>
  </si>
  <si>
    <r>
      <t>Tab. HF-08.1.2-2 Großtagespflegestellen</t>
    </r>
    <r>
      <rPr>
        <b/>
        <vertAlign val="superscript"/>
        <sz val="11"/>
        <color theme="1"/>
        <rFont val="Calibri"/>
        <family val="2"/>
        <scheme val="minor"/>
      </rPr>
      <t>1</t>
    </r>
    <r>
      <rPr>
        <b/>
        <sz val="11"/>
        <color theme="1"/>
        <rFont val="Calibri"/>
        <family val="2"/>
        <scheme val="minor"/>
      </rPr>
      <t xml:space="preserve"> 2023 nach Anzahl der Kindertagespflegepersonen, Anzahl der betreuten Kinder und Ländern (Anzahl, Durchschnittliche Anzahl)</t>
    </r>
  </si>
  <si>
    <r>
      <t>Tab. HF-08.1.2-3 Großtagespflegestellen</t>
    </r>
    <r>
      <rPr>
        <b/>
        <vertAlign val="superscript"/>
        <sz val="11"/>
        <rFont val="Calibri"/>
        <family val="2"/>
        <scheme val="minor"/>
      </rPr>
      <t>1</t>
    </r>
    <r>
      <rPr>
        <b/>
        <sz val="11"/>
        <rFont val="Calibri"/>
        <family val="2"/>
        <scheme val="minor"/>
      </rPr>
      <t xml:space="preserve"> 2022 nach Anzahl der Kindertagespflegepersonen, Anzahl der betreuten Kinder und Ländern </t>
    </r>
    <r>
      <rPr>
        <b/>
        <sz val="11"/>
        <color theme="1"/>
        <rFont val="Calibri"/>
        <family val="2"/>
        <scheme val="minor"/>
      </rPr>
      <t>(Anzahl, Durchschnittliche Anzahl)</t>
    </r>
  </si>
  <si>
    <r>
      <t>Tab. HF-08.1.2-4 Großtagespflegestellen</t>
    </r>
    <r>
      <rPr>
        <b/>
        <vertAlign val="superscript"/>
        <sz val="11"/>
        <rFont val="Calibri"/>
        <family val="2"/>
        <scheme val="minor"/>
      </rPr>
      <t>1</t>
    </r>
    <r>
      <rPr>
        <b/>
        <sz val="11"/>
        <rFont val="Calibri"/>
        <family val="2"/>
        <scheme val="minor"/>
      </rPr>
      <t xml:space="preserve"> 2021 nach Anzahl der Kindertagespflegepersonen, Anzahl der betreuten Kinder und Ländern </t>
    </r>
    <r>
      <rPr>
        <b/>
        <sz val="11"/>
        <color theme="1"/>
        <rFont val="Calibri"/>
        <family val="2"/>
        <scheme val="minor"/>
      </rPr>
      <t>(Anzahl, Durchschnittliche Anzahl)</t>
    </r>
  </si>
  <si>
    <r>
      <t>Tab. HF-08.1.2-5 Großtagespflegestellen</t>
    </r>
    <r>
      <rPr>
        <b/>
        <vertAlign val="superscript"/>
        <sz val="11"/>
        <rFont val="Calibri"/>
        <family val="2"/>
        <scheme val="minor"/>
      </rPr>
      <t>1</t>
    </r>
    <r>
      <rPr>
        <b/>
        <sz val="11"/>
        <rFont val="Calibri"/>
        <family val="2"/>
        <scheme val="minor"/>
      </rPr>
      <t xml:space="preserve"> 2020 nach Anzahl der Kindertagespflegepersonen, Anzahl der betreuten Kinder und Ländern </t>
    </r>
    <r>
      <rPr>
        <b/>
        <sz val="11"/>
        <color theme="1"/>
        <rFont val="Calibri"/>
        <family val="2"/>
        <scheme val="minor"/>
      </rPr>
      <t>(Anzahl, Durchschnittliche Anzahl)</t>
    </r>
  </si>
  <si>
    <r>
      <t>Tab. HF-08.1.2-6 Großtagespflegestellen</t>
    </r>
    <r>
      <rPr>
        <b/>
        <vertAlign val="superscript"/>
        <sz val="11"/>
        <rFont val="Calibri"/>
        <family val="2"/>
        <scheme val="minor"/>
      </rPr>
      <t>1</t>
    </r>
    <r>
      <rPr>
        <b/>
        <sz val="11"/>
        <rFont val="Calibri"/>
        <family val="2"/>
        <scheme val="minor"/>
      </rPr>
      <t xml:space="preserve"> 2019 nach Anzahl der Kindertagespflegepersonen, Anzahl der betreuten Kinder und Ländern (Anzahl, Durchschnittliche Anzahl)</t>
    </r>
  </si>
  <si>
    <r>
      <t>Tab. HF-08.1.2-7 Großtagespflegestellen</t>
    </r>
    <r>
      <rPr>
        <b/>
        <vertAlign val="superscript"/>
        <sz val="11"/>
        <rFont val="Calibri"/>
        <family val="2"/>
        <scheme val="minor"/>
      </rPr>
      <t>1</t>
    </r>
    <r>
      <rPr>
        <b/>
        <sz val="11"/>
        <rFont val="Calibri"/>
        <family val="2"/>
        <scheme val="minor"/>
      </rPr>
      <t xml:space="preserve"> 2018 nach Anzahl der Kindertagespflegepersonen, Anzahl der betreuten Kinder und Ländern </t>
    </r>
    <r>
      <rPr>
        <b/>
        <sz val="11"/>
        <color theme="1"/>
        <rFont val="Calibri"/>
        <family val="2"/>
        <scheme val="minor"/>
      </rPr>
      <t>(Anzahl, Durchschnittliche Anzahl)</t>
    </r>
  </si>
  <si>
    <r>
      <t>Tab. HF-08.1.3-1 Kinder bis zum Schuleintritt in Kindertagesbetreuung 2024 nach Altersgruppen und Ländern (ohne Doppelzählung</t>
    </r>
    <r>
      <rPr>
        <b/>
        <vertAlign val="superscript"/>
        <sz val="11"/>
        <color theme="1"/>
        <rFont val="Calibri"/>
        <family val="2"/>
        <scheme val="minor"/>
      </rPr>
      <t>1</t>
    </r>
    <r>
      <rPr>
        <b/>
        <sz val="11"/>
        <color theme="1"/>
        <rFont val="Calibri"/>
        <family val="2"/>
        <scheme val="minor"/>
      </rPr>
      <t>) (Anzahl, In %)</t>
    </r>
  </si>
  <si>
    <r>
      <t>Nordrhein-Westfalen</t>
    </r>
    <r>
      <rPr>
        <vertAlign val="superscript"/>
        <sz val="9"/>
        <color rgb="FF000000"/>
        <rFont val="Calibri"/>
        <family val="2"/>
        <scheme val="minor"/>
      </rPr>
      <t>2</t>
    </r>
  </si>
  <si>
    <r>
      <t>Westdeutschland</t>
    </r>
    <r>
      <rPr>
        <vertAlign val="superscript"/>
        <sz val="9"/>
        <color rgb="FF000000"/>
        <rFont val="Calibri"/>
        <family val="2"/>
        <scheme val="minor"/>
      </rPr>
      <t>2</t>
    </r>
  </si>
  <si>
    <r>
      <t>Deutschland</t>
    </r>
    <r>
      <rPr>
        <vertAlign val="superscript"/>
        <sz val="9"/>
        <color rgb="FF000000"/>
        <rFont val="Calibri"/>
        <family val="2"/>
        <scheme val="minor"/>
      </rPr>
      <t>2</t>
    </r>
  </si>
  <si>
    <r>
      <t>1</t>
    </r>
    <r>
      <rPr>
        <sz val="8.5"/>
        <rFont val="Calibri"/>
        <family val="2"/>
        <scheme val="minor"/>
      </rPr>
      <t xml:space="preserve"> Kinder in Kindertagespflege, die zusätzlich eine Kindertageseinrichtung oder eine Ganztagsschule besuchen, werden nicht doppelt gezählt. </t>
    </r>
  </si>
  <si>
    <r>
      <t>2</t>
    </r>
    <r>
      <rPr>
        <sz val="8.5"/>
        <color rgb="FF000000"/>
        <rFont val="Calibri"/>
        <family val="2"/>
        <scheme val="minor"/>
      </rPr>
      <t>Die Ergebnisse des Landes Nordrhein-Westfalen sind ohne Daten aus dem Jugendamtsbezirk Siegen-Wittgenstein, sodass von einer geringen Untererfassung in Nordrhein-Westfalen, Westdeutschland und Deutschland auszugehen ist</t>
    </r>
    <r>
      <rPr>
        <vertAlign val="superscript"/>
        <sz val="8.5"/>
        <color rgb="FF000000"/>
        <rFont val="Calibri"/>
        <family val="2"/>
        <scheme val="minor"/>
      </rPr>
      <t>.</t>
    </r>
  </si>
  <si>
    <r>
      <t>Tab. HF-08.1.3-2 Kinder bis zum Schuleintritt in Kindertagesbetreuung 2023 nach Altersgruppen und Ländern (ohne Doppelzählung</t>
    </r>
    <r>
      <rPr>
        <b/>
        <vertAlign val="superscript"/>
        <sz val="11"/>
        <color theme="1"/>
        <rFont val="Calibri"/>
        <family val="2"/>
        <scheme val="minor"/>
      </rPr>
      <t>1</t>
    </r>
    <r>
      <rPr>
        <b/>
        <sz val="11"/>
        <color theme="1"/>
        <rFont val="Calibri"/>
        <family val="2"/>
        <scheme val="minor"/>
      </rPr>
      <t>) (Anzahl, In %)</t>
    </r>
  </si>
  <si>
    <r>
      <t>2</t>
    </r>
    <r>
      <rPr>
        <sz val="8.5"/>
        <color rgb="FF000000"/>
        <rFont val="Calibri"/>
        <family val="2"/>
        <scheme val="minor"/>
      </rPr>
      <t>Die Ergebnisse des Landes Nordrhein-Westfalen sind ohne Daten aus dem Jugendamtsbezirk Elsdorf, sodass von einer geringen Untererfassung in Nordrhein-Westfalen, Westdeutschland und Deutschland auszugehen ist.</t>
    </r>
  </si>
  <si>
    <r>
      <t>Tab. HF-08.1.3-3 Kinder bis zum Schuleintritt in Kindertagesbetreuung 2022 nach Altersgruppen und Ländern (ohne Doppelzählung</t>
    </r>
    <r>
      <rPr>
        <b/>
        <vertAlign val="superscript"/>
        <sz val="11"/>
        <rFont val="Calibri"/>
        <family val="2"/>
        <scheme val="minor"/>
      </rPr>
      <t>1</t>
    </r>
    <r>
      <rPr>
        <b/>
        <sz val="11"/>
        <rFont val="Calibri"/>
        <family val="2"/>
        <scheme val="minor"/>
      </rPr>
      <t>) (Anzahl, In %)</t>
    </r>
  </si>
  <si>
    <r>
      <t>Tab. HF-08.1.3-4 Kinder bis zum Schuleintritt in Kindertagesbetreuung 2021 nach Altersgruppen und Ländern (ohne Doppelzählung</t>
    </r>
    <r>
      <rPr>
        <b/>
        <vertAlign val="superscript"/>
        <sz val="11"/>
        <rFont val="Calibri"/>
        <family val="2"/>
        <scheme val="minor"/>
      </rPr>
      <t>1</t>
    </r>
    <r>
      <rPr>
        <b/>
        <sz val="11"/>
        <rFont val="Calibri"/>
        <family val="2"/>
        <scheme val="minor"/>
      </rPr>
      <t>) (Anzahl, In %)</t>
    </r>
  </si>
  <si>
    <r>
      <t>Tab. HF-08.1.3-5 Kinder bis zum Schuleintritt in Kindertagesbetreuung 2020 nach Altersgruppen und Ländern (ohne Doppelzählung</t>
    </r>
    <r>
      <rPr>
        <b/>
        <vertAlign val="superscript"/>
        <sz val="11"/>
        <rFont val="Calibri"/>
        <family val="2"/>
        <scheme val="minor"/>
      </rPr>
      <t>1</t>
    </r>
    <r>
      <rPr>
        <b/>
        <sz val="11"/>
        <rFont val="Calibri"/>
        <family val="2"/>
        <scheme val="minor"/>
      </rPr>
      <t>) (Anzahl, In %)</t>
    </r>
  </si>
  <si>
    <r>
      <t>Tab. HF-08.1.3-6 Kinder bis zum Schuleintritt in Kindertagesbetreuung 2019 nach Altersgruppen und Ländern (ohne Doppelzählung</t>
    </r>
    <r>
      <rPr>
        <b/>
        <vertAlign val="superscript"/>
        <sz val="11"/>
        <rFont val="Calibri"/>
        <family val="2"/>
        <scheme val="minor"/>
      </rPr>
      <t>1</t>
    </r>
    <r>
      <rPr>
        <b/>
        <sz val="11"/>
        <rFont val="Calibri"/>
        <family val="2"/>
        <scheme val="minor"/>
      </rPr>
      <t>) (Anzahl, In %)</t>
    </r>
  </si>
  <si>
    <r>
      <t>Tab. HF-08.1.3-7 Kinder bis zum Schuleintritt in Kindertagesbetreuung 2018 nach Altersgruppen und Ländern (ohne Doppelzählung</t>
    </r>
    <r>
      <rPr>
        <b/>
        <vertAlign val="superscript"/>
        <sz val="11"/>
        <rFont val="Calibri"/>
        <family val="2"/>
        <scheme val="minor"/>
      </rPr>
      <t>1</t>
    </r>
    <r>
      <rPr>
        <b/>
        <sz val="11"/>
        <rFont val="Calibri"/>
        <family val="2"/>
        <scheme val="minor"/>
      </rPr>
      <t>) (Anzahl, In %)</t>
    </r>
  </si>
  <si>
    <r>
      <t>Nordrhein-Westfalen</t>
    </r>
    <r>
      <rPr>
        <vertAlign val="superscript"/>
        <sz val="9"/>
        <color rgb="FF000000"/>
        <rFont val="Calibri"/>
        <family val="2"/>
        <scheme val="minor"/>
      </rPr>
      <t>1</t>
    </r>
  </si>
  <si>
    <r>
      <t>Westdeutschland</t>
    </r>
    <r>
      <rPr>
        <vertAlign val="superscript"/>
        <sz val="9"/>
        <color rgb="FF000000"/>
        <rFont val="Calibri"/>
        <family val="2"/>
        <scheme val="minor"/>
      </rPr>
      <t>1</t>
    </r>
  </si>
  <si>
    <r>
      <t>Deutschland</t>
    </r>
    <r>
      <rPr>
        <vertAlign val="superscript"/>
        <sz val="9"/>
        <color rgb="FF000000"/>
        <rFont val="Calibri"/>
        <family val="2"/>
        <scheme val="minor"/>
      </rPr>
      <t>1</t>
    </r>
  </si>
  <si>
    <r>
      <t>1</t>
    </r>
    <r>
      <rPr>
        <sz val="8.5"/>
        <color rgb="FF000000"/>
        <rFont val="Calibri"/>
        <family val="2"/>
        <scheme val="minor"/>
      </rPr>
      <t>Die Ergebnisse des Landes Nordrhein-Westfalen sind ohne Daten aus dem Jugendamtsbezirk Siegen-Wittgenstein, sodass von einer geringen Untererfassung in Nordrhein-Westfalen, Westdeutschland und Deutschland auszugehen ist.</t>
    </r>
  </si>
  <si>
    <r>
      <t>1</t>
    </r>
    <r>
      <rPr>
        <sz val="8.5"/>
        <color rgb="FF000000"/>
        <rFont val="Calibri"/>
        <family val="2"/>
        <scheme val="minor"/>
      </rPr>
      <t>Die Ergebnisse des Landes Nordrhein-Westfalen sind ohne Daten aus dem Jugendamtsbezirk Elsdorf, sodass von einer geringen Untererfassung in Nordrhein-Westfalen, Westdeutschland und Deutschland auszugehen ist.</t>
    </r>
  </si>
  <si>
    <r>
      <t>Fachpäda-gogische Ausbildung</t>
    </r>
    <r>
      <rPr>
        <b/>
        <vertAlign val="superscript"/>
        <sz val="11"/>
        <rFont val="Calibri"/>
        <family val="2"/>
        <scheme val="minor"/>
      </rPr>
      <t>2</t>
    </r>
    <r>
      <rPr>
        <b/>
        <sz val="11"/>
        <rFont val="Calibri"/>
        <family val="2"/>
        <scheme val="minor"/>
      </rPr>
      <t xml:space="preserve"> ohne Qualifi-zierungskurs</t>
    </r>
  </si>
  <si>
    <r>
      <t>Fachpäda-gogische Ausbildung</t>
    </r>
    <r>
      <rPr>
        <b/>
        <vertAlign val="superscript"/>
        <sz val="11"/>
        <rFont val="Calibri"/>
        <family val="2"/>
        <scheme val="minor"/>
      </rPr>
      <t>2</t>
    </r>
    <r>
      <rPr>
        <b/>
        <sz val="11"/>
        <rFont val="Calibri"/>
        <family val="2"/>
        <scheme val="minor"/>
      </rPr>
      <t xml:space="preserve"> und Qualifi-zierungskurs &gt;= 300 Stunden</t>
    </r>
    <r>
      <rPr>
        <b/>
        <vertAlign val="superscript"/>
        <sz val="11"/>
        <rFont val="Calibri"/>
        <family val="2"/>
        <scheme val="minor"/>
      </rPr>
      <t>1</t>
    </r>
  </si>
  <si>
    <r>
      <t>Fachpäda-gogische Ausbildung</t>
    </r>
    <r>
      <rPr>
        <b/>
        <vertAlign val="superscript"/>
        <sz val="11"/>
        <rFont val="Calibri"/>
        <family val="2"/>
        <scheme val="minor"/>
      </rPr>
      <t>2</t>
    </r>
    <r>
      <rPr>
        <b/>
        <sz val="11"/>
        <rFont val="Calibri"/>
        <family val="2"/>
        <scheme val="minor"/>
      </rPr>
      <t xml:space="preserve"> und Qualifi-zierungskurs 160 bis 299 Stunden</t>
    </r>
  </si>
  <si>
    <r>
      <t>Fachpäda-gogische Ausbildung</t>
    </r>
    <r>
      <rPr>
        <b/>
        <vertAlign val="superscript"/>
        <sz val="11"/>
        <rFont val="Calibri"/>
        <family val="2"/>
        <scheme val="minor"/>
      </rPr>
      <t>2</t>
    </r>
    <r>
      <rPr>
        <b/>
        <sz val="11"/>
        <rFont val="Calibri"/>
        <family val="2"/>
        <scheme val="minor"/>
      </rPr>
      <t xml:space="preserve"> und Qualifi-zierungskurs &lt; 160 Stunden</t>
    </r>
  </si>
  <si>
    <r>
      <t>Qualifi-zierungskurs &gt;= 300 Stunden</t>
    </r>
    <r>
      <rPr>
        <b/>
        <vertAlign val="superscript"/>
        <sz val="11"/>
        <rFont val="Calibri"/>
        <family val="2"/>
        <scheme val="minor"/>
      </rPr>
      <t>1</t>
    </r>
    <r>
      <rPr>
        <b/>
        <sz val="11"/>
        <rFont val="Calibri"/>
        <family val="2"/>
        <scheme val="minor"/>
      </rPr>
      <t>, ohne fachpädag. Ausbildung</t>
    </r>
  </si>
  <si>
    <r>
      <t>Saarland</t>
    </r>
    <r>
      <rPr>
        <vertAlign val="superscript"/>
        <sz val="9"/>
        <color rgb="FF000000"/>
        <rFont val="Calibri"/>
        <family val="2"/>
        <scheme val="minor"/>
      </rPr>
      <t>3</t>
    </r>
  </si>
  <si>
    <r>
      <t>1</t>
    </r>
    <r>
      <rPr>
        <sz val="8"/>
        <color rgb="FF000000"/>
        <rFont val="Calibri"/>
        <family val="2"/>
        <scheme val="minor"/>
      </rPr>
      <t xml:space="preserve"> Ab dem Jahr 2019 erfolgt eine differenziertere Erfassung der Qualifizierungskurse in der KJH-Statistik, sodass auch mehr als 300 Stunden ausgewiesen werden können.</t>
    </r>
  </si>
  <si>
    <r>
      <t xml:space="preserve">2 </t>
    </r>
    <r>
      <rPr>
        <sz val="8.5"/>
        <color theme="1"/>
        <rFont val="Calibri"/>
        <family val="2"/>
        <scheme val="minor"/>
      </rPr>
      <t>Dipl.-Sozialpädagoge/pädagogin, Dipl.-Sozialarbeiter/arbeiterin (FH oder vergleichbarer Abschluss); Dipl.-Pädagoge/Pädagogin, Dipl.-Sozialpädagoge/pädagogin, Dipl.-Erziehungswissenschaftler/wissenschaftlerin (Universität oder vergleichbarer Abschluss); Dipl.-Heilpädagoge/pädagogin (FH oder vergleichbarer Abschluss); Staatlich anerkannter/anerkannte Kindheitspädagoge/pädagogin (Master) › Staatlich anerkannter/anerkannte Kindheitspädagoge/pädagogin (Bachelor); Erzieher/Erzieherin; Heilpädagoge/pädagogin (Fachschule); Kinderpfleger/pflegerin; Heilerzieher/erzieherin, Heilerziehungspfleger/pflegerin (auch Kinderkrankenschwester, Kranken- und Altenpfleger/pflegerin); Familienpfleger/pflegerin; Assistent/Assistentin im Sozialwesen (Sozialassistent/assistentin, Sozialbetreuer/betreuerin, Sozialpflegeassistent/assistentin, sozialpädagogischer Assistent/Assistentin); Soziale und medizinische Helferberufe (Erziehungshelfer/helferin, Heilerziehungshelfer/helferin, Heilerziehungspflegehelfer/pflegehelferin, Hauswirtschaftshelfer/helferin, Krankenpflegehelfer/helferin) und Sonstige soziale/sozialpädagogische Kurzausbildung</t>
    </r>
    <r>
      <rPr>
        <sz val="8.5"/>
        <rFont val="Calibri"/>
        <family val="2"/>
        <scheme val="minor"/>
      </rPr>
      <t>.</t>
    </r>
  </si>
  <si>
    <r>
      <t>3</t>
    </r>
    <r>
      <rPr>
        <sz val="8.5"/>
        <rFont val="Calibri"/>
        <family val="2"/>
        <scheme val="minor"/>
      </rPr>
      <t xml:space="preserve">Die Werte für das Saarland werden nicht dargestellt, da es aufgrund eines Übertragungsfehlers hier zu fehlerhaften Angaben kam. </t>
    </r>
  </si>
  <si>
    <r>
      <t>4</t>
    </r>
    <r>
      <rPr>
        <sz val="8.5"/>
        <rFont val="Calibri"/>
        <family val="2"/>
        <scheme val="minor"/>
      </rPr>
      <t>In den Werten für Westdeutschland und Deutschland sind fehlerhafte Angaben für das Saarland enthalten. Dies führt zu leichten Verzerrungen, die jedoch keinen Einfluss auf die grundsätzliche Aussage der Werte haben.</t>
    </r>
  </si>
  <si>
    <r>
      <t>1</t>
    </r>
    <r>
      <rPr>
        <sz val="8.5"/>
        <color rgb="FF000000"/>
        <rFont val="Calibri"/>
        <family val="2"/>
        <scheme val="minor"/>
      </rPr>
      <t xml:space="preserve"> Ab dem Jahr 2019 erfolgt eine differenziertere Erfassung der Qualifizierungskurse in der KJH-Statistik, sodass auch mehr als 300 Stunden ausgewiesen werden können.</t>
    </r>
  </si>
  <si>
    <r>
      <t xml:space="preserve">2  </t>
    </r>
    <r>
      <rPr>
        <sz val="8.5"/>
        <color theme="1"/>
        <rFont val="Calibri"/>
        <family val="2"/>
        <scheme val="minor"/>
      </rPr>
      <t>Dipl.-Sozialpädagoge/pädagogin, Dipl.-Sozialarbeiter/arbeiterin (FH oder vergleichbarer Abschluss); Dipl.-Pädagoge/Pädagogin, Dipl.-Sozialpädagoge/pädagogin, Dipl.-Erziehungswissenschaftler/wissenschaftlerin (Universität oder vergleichbarer Abschluss); Dipl.-Heilpädagoge/pädagogin (FH oder vergleichbarer Abschluss); Staatlich anerkannter/anerkannte Kindheitspädagoge/pädagogin (Master) › Staatlich anerkannter/anerkannte Kindheitspädagoge/pädagogin (Bachelor); Erzieher/Erzieherin; Heilpädagoge/pädagogin (Fachschule); Kinderpfleger/pflegerin; Heilerzieher/erzieherin, Heilerziehungspfleger/pflegerin (auch Kinderkrankenschwester, Kranken- und Altenpfleger/pflegerin); Familienpfleger/pflegerin; Assistent/Assistentin im Sozialwesen (Sozialassistent/assistentin, Sozialbetreuer/betreuerin, Sozialpflegeassistent/assistentin, sozialpädagogischer Assistent/Assistentin); Soziale und medizinische Helferberufe (Erziehungshelfer/helferin, Heilerziehungshelfer/helferin, Heilerziehungspflegehelfer/pflegehelferin, Hauswirtschaftshelfer/helferin, Krankenpflegehelfer/helferin) und Sonstige soziale/sozialpädagogische Kurzausbildung</t>
    </r>
    <r>
      <rPr>
        <sz val="8.5"/>
        <rFont val="Calibri"/>
        <family val="2"/>
        <scheme val="minor"/>
      </rPr>
      <t>.</t>
    </r>
  </si>
  <si>
    <r>
      <t>Westdeutschland</t>
    </r>
    <r>
      <rPr>
        <vertAlign val="superscript"/>
        <sz val="9"/>
        <color rgb="FF000000"/>
        <rFont val="Calibri"/>
        <family val="2"/>
        <scheme val="minor"/>
      </rPr>
      <t>4</t>
    </r>
  </si>
  <si>
    <r>
      <t>Deutschland</t>
    </r>
    <r>
      <rPr>
        <vertAlign val="superscript"/>
        <sz val="9"/>
        <color rgb="FF000000"/>
        <rFont val="Calibri"/>
        <family val="2"/>
        <scheme val="minor"/>
      </rPr>
      <t>4</t>
    </r>
  </si>
  <si>
    <r>
      <t xml:space="preserve">1 </t>
    </r>
    <r>
      <rPr>
        <sz val="8.5"/>
        <color rgb="FF000000"/>
        <rFont val="Calibri"/>
        <family val="2"/>
        <scheme val="minor"/>
      </rPr>
      <t>Ab dem Jahr 2019 erfolgt eine differenziertere Erfassung der Qualifizierungskurse in der KJH-Statistik, sodass auch mehr als 300 Stunden ausgewiesen werden können.</t>
    </r>
  </si>
  <si>
    <r>
      <t xml:space="preserve">3 </t>
    </r>
    <r>
      <rPr>
        <sz val="8.5"/>
        <rFont val="Calibri"/>
        <family val="2"/>
        <scheme val="minor"/>
      </rPr>
      <t>Aufgrund von fehlerhaften Angaben zum Umfang des Qualifizierungskurses in Bremen werden die Ergebnisse für das Jahr 2022 hierzu nicht dargestellt.</t>
    </r>
  </si>
  <si>
    <r>
      <t xml:space="preserve">4 </t>
    </r>
    <r>
      <rPr>
        <sz val="8.5"/>
        <rFont val="Calibri"/>
        <family val="2"/>
        <scheme val="minor"/>
      </rPr>
      <t>In den Werten für Deutschland und Westdeutschland sind fehlerhafte Angaben für das Land Bremen enthalten, dies führt zu leichten Verzerrungen, die jedoch keinen Einfluss auf die grundsätzliche Aussage des Wertes haben.</t>
    </r>
  </si>
  <si>
    <r>
      <t xml:space="preserve">2 </t>
    </r>
    <r>
      <rPr>
        <sz val="8.5"/>
        <color theme="1"/>
        <rFont val="Calibri"/>
        <family val="2"/>
        <scheme val="minor"/>
      </rPr>
      <t>Dipl.-Sozialpädagoge/pädagogin, Dipl.-Sozialarbeiter/arbeiterin (FH oder vergleichbarer Abschluss); Dipl.-Pädagoge/Pädagogin, Dipl.-Sozialpädagoge/pädagogin, Dipl.-Erziehungswissenschaftler/wissenschaftlerin (Universität oder vergleichbarer Abschluss); Dipl.-Heilpädagoge/pädagogin (FH oder vergleichbarer Abschluss); Staatlich anerkannter/anerkannte Kindheitspädagoge/pädagogin (Master) › Staatlich anerkannter/anerkannte Kindheitspädagoge/pädagogin (Bachelor); Erzieher/Erzieherin; Heilpädagoge/pädagogin (Fachschule); Kinderpfleger/pflegerin; Heilerzieher/erzieherin, Heilerziehungspfleger/pflegerin (auch Kinderkrankenschwester, Kranken- und Altenpfleger/pflegerin); Familienpfleger/pflegerin; Assistent/Assistentin im Sozialwesen (Sozialassistent/assistentin, Sozialbetreuer/betreuerin, Sozialpflegeassistent/assistentin, sozialpädagogischer Assistent/Assistentin); Soziale und medizinische Helferberufe (Erziehungshelfer/helferin, Heilerziehungshelfer/helferin, Heilerziehungspflegehelfer/pflegehelferin, Hauswirtschaftshelfer/helferin, Krankenpflegehelfer/helferin) und Sonstige soziale/sozialpädagogische Kurzausbildung.</t>
    </r>
  </si>
  <si>
    <r>
      <t>Tab. HF-08.2.1-6 Kindertagespflegepersonen 2019</t>
    </r>
    <r>
      <rPr>
        <b/>
        <vertAlign val="superscript"/>
        <sz val="11"/>
        <color theme="1"/>
        <rFont val="Calibri"/>
        <family val="2"/>
        <scheme val="minor"/>
      </rPr>
      <t>3</t>
    </r>
    <r>
      <rPr>
        <b/>
        <sz val="11"/>
        <color theme="1"/>
        <rFont val="Calibri"/>
        <family val="2"/>
        <scheme val="minor"/>
      </rPr>
      <t xml:space="preserve"> nach Art und Umfang der pädagogischen Qualifizierung nach Ländern (Anzahl, In %)</t>
    </r>
  </si>
  <si>
    <r>
      <t>3</t>
    </r>
    <r>
      <rPr>
        <sz val="8.5"/>
        <color theme="1"/>
        <rFont val="Calibri"/>
        <family val="2"/>
        <scheme val="minor"/>
      </rPr>
      <t>Es liegen aus einzelnen Statistischen Landesämtern Hinweise vor, dass es bei der Erhebung des Umfangs des Qualifizierungskurses im Jahr 2019 zu fehlerhaften Meldungen gekommen ist. Daher ist das Jahr 2019 hinsichtlich der Qualifizierung der Kindertagespflegepersonen nicht mit den anderen Datenjahren vergleichbar.</t>
    </r>
  </si>
  <si>
    <r>
      <t>Fachpäda-gogische Ausbildung</t>
    </r>
    <r>
      <rPr>
        <b/>
        <vertAlign val="superscript"/>
        <sz val="11"/>
        <rFont val="Calibri"/>
        <family val="2"/>
        <scheme val="minor"/>
      </rPr>
      <t>1</t>
    </r>
    <r>
      <rPr>
        <b/>
        <sz val="11"/>
        <rFont val="Calibri"/>
        <family val="2"/>
        <scheme val="minor"/>
      </rPr>
      <t xml:space="preserve"> ohne Qualifi-zierungskurs</t>
    </r>
  </si>
  <si>
    <r>
      <t>Fachpäda-gogische Ausbildung</t>
    </r>
    <r>
      <rPr>
        <b/>
        <vertAlign val="superscript"/>
        <sz val="11"/>
        <rFont val="Calibri"/>
        <family val="2"/>
        <scheme val="minor"/>
      </rPr>
      <t>1</t>
    </r>
    <r>
      <rPr>
        <b/>
        <sz val="11"/>
        <rFont val="Calibri"/>
        <family val="2"/>
        <scheme val="minor"/>
      </rPr>
      <t xml:space="preserve"> und Qualifi-zierungskurs &gt;= 160 Stunden</t>
    </r>
  </si>
  <si>
    <r>
      <t>Fachpäda-gogische Ausbildung</t>
    </r>
    <r>
      <rPr>
        <b/>
        <vertAlign val="superscript"/>
        <sz val="11"/>
        <rFont val="Calibri"/>
        <family val="2"/>
        <scheme val="minor"/>
      </rPr>
      <t>1</t>
    </r>
    <r>
      <rPr>
        <b/>
        <sz val="11"/>
        <rFont val="Calibri"/>
        <family val="2"/>
        <scheme val="minor"/>
      </rPr>
      <t xml:space="preserve"> und Qualifi-zierungskurs
&lt; 160 Stunden</t>
    </r>
  </si>
  <si>
    <r>
      <t xml:space="preserve">1 </t>
    </r>
    <r>
      <rPr>
        <sz val="8.5"/>
        <color theme="1"/>
        <rFont val="Calibri"/>
        <family val="2"/>
        <scheme val="minor"/>
      </rPr>
      <t>Dipl.-Sozialpädagoge/pädagogin, Dipl.-Sozialarbeiter/arbeiterin (FH oder vergleichbarer Abschluss); Dipl.-Pädagoge/Pädagogin, Dipl.-Sozialpädagoge/pädagogin, Dipl.-Erziehungswissenschaftler/wissenschaftlerin (Universität oder vergleichbarer Abschluss); Dipl.-Heilpädagoge/pädagogin (FH oder vergleichbarer Abschluss); Staatlich anerkannter/anerkannte Kindheitspädagoge/pädagogin (Master) › Staatlich anerkannter/anerkannte Kindheitspädagoge/pädagogin (Bachelor); Erzieher/Erzieherin; Heilpädagoge/pädagogin (Fachschule); Kinderpfleger/pflegerin; Heilerzieher/erzieherin, Heilerziehungspfleger/pflegerin (auch Kinderkrankenschwester, Kranken- und Altenpfleger/pflegerin); Familienpfleger/pflegerin; Assistent/Assistentin im Sozialwesen (Sozialassistent/assistentin, Sozialbetreuer/betreuerin, Sozialpflegeassistent/assistentin, sozialpädagogischer Assistent/Assistentin); Soziale und medizinische Helferberufe (Erziehungshelfer/helferin, Heilerziehungshelfer/helferin, Heilerziehungspflegehelfer/pflegehelferin, Hauswirtschaftshelfer/helferin, Krankenpflegehelfer/helferin) und Sonstige soziale/sozialpädagogische Kurzausbildung.</t>
    </r>
  </si>
  <si>
    <r>
      <t>Tab. HF-08.4.5-1 Durchschnittliche Anzahl betreuter Kinder pro Kindertagespflegeperson</t>
    </r>
    <r>
      <rPr>
        <b/>
        <vertAlign val="superscript"/>
        <sz val="11"/>
        <color theme="1"/>
        <rFont val="Calibri"/>
        <family val="2"/>
        <scheme val="minor"/>
      </rPr>
      <t>1</t>
    </r>
    <r>
      <rPr>
        <b/>
        <sz val="11"/>
        <color theme="1"/>
        <rFont val="Calibri"/>
        <family val="2"/>
        <scheme val="minor"/>
      </rPr>
      <t xml:space="preserve"> 2024 nach Ländern</t>
    </r>
  </si>
  <si>
    <r>
      <t>Durchschnittliche Anzahl betreuter Kinder pro Kindertages-pflegeperson</t>
    </r>
    <r>
      <rPr>
        <b/>
        <vertAlign val="superscript"/>
        <sz val="11"/>
        <color theme="1"/>
        <rFont val="Calibri"/>
        <family val="2"/>
        <scheme val="minor"/>
      </rPr>
      <t>2</t>
    </r>
  </si>
  <si>
    <r>
      <t xml:space="preserve">1 </t>
    </r>
    <r>
      <rPr>
        <sz val="8.5"/>
        <color theme="1"/>
        <rFont val="Calibri"/>
        <family val="2"/>
        <scheme val="minor"/>
      </rPr>
      <t>Für die Berechnung der durchschnittlichen Anzahl der Kinder pro Kindertagespflegeperson werden sowohl Kinder als auch Schulkinder berücksichtigt, die eine Kindertagespflege besuchen.</t>
    </r>
  </si>
  <si>
    <r>
      <t>2</t>
    </r>
    <r>
      <rPr>
        <sz val="8.5"/>
        <rFont val="Calibri"/>
        <family val="2"/>
        <scheme val="minor"/>
      </rPr>
      <t xml:space="preserve"> Die Werte wurden auf Grundlage des Kinderdatensatzes berechnet.</t>
    </r>
  </si>
  <si>
    <r>
      <t>Tab. HF-08.4.5-3 Durchschnittliche Anzahl betreuter Kinder pro Kindertagespflegeperson</t>
    </r>
    <r>
      <rPr>
        <b/>
        <vertAlign val="superscript"/>
        <sz val="11"/>
        <color theme="1"/>
        <rFont val="Calibri"/>
        <family val="2"/>
        <scheme val="minor"/>
      </rPr>
      <t>1</t>
    </r>
    <r>
      <rPr>
        <b/>
        <sz val="11"/>
        <color theme="1"/>
        <rFont val="Calibri"/>
        <family val="2"/>
        <scheme val="minor"/>
      </rPr>
      <t xml:space="preserve"> 2023 nach Ländern</t>
    </r>
  </si>
  <si>
    <r>
      <t>Tab. HF-08.4.5-4 Durchschnittliche Anzahl betreuter Kinder pro Kindertagespflegeperson</t>
    </r>
    <r>
      <rPr>
        <b/>
        <vertAlign val="superscript"/>
        <sz val="11"/>
        <rFont val="Calibri"/>
        <family val="2"/>
        <scheme val="minor"/>
      </rPr>
      <t>1</t>
    </r>
    <r>
      <rPr>
        <b/>
        <sz val="11"/>
        <rFont val="Calibri"/>
        <family val="2"/>
        <scheme val="minor"/>
      </rPr>
      <t xml:space="preserve"> 2022 nach Ländern</t>
    </r>
  </si>
  <si>
    <r>
      <t>Durchschnitt-liche Anzahl betreuter Kinder pro Kindertages-pflegeperson</t>
    </r>
    <r>
      <rPr>
        <b/>
        <vertAlign val="superscript"/>
        <sz val="11"/>
        <rFont val="Calibri"/>
        <family val="2"/>
        <scheme val="minor"/>
      </rPr>
      <t xml:space="preserve">2 </t>
    </r>
  </si>
  <si>
    <r>
      <t xml:space="preserve">2 </t>
    </r>
    <r>
      <rPr>
        <sz val="8.5"/>
        <rFont val="Calibri"/>
        <family val="2"/>
        <scheme val="minor"/>
      </rPr>
      <t>Die Werte wurden auf Grundlage des Kinderdatensatzes berechnet.</t>
    </r>
  </si>
  <si>
    <r>
      <t>Tab. HF-08.4.5-6 Durchschnittliche Anzahl betreuter Kinder pro Kindertagespflegeperson</t>
    </r>
    <r>
      <rPr>
        <b/>
        <vertAlign val="superscript"/>
        <sz val="11"/>
        <rFont val="Calibri"/>
        <family val="2"/>
        <scheme val="minor"/>
      </rPr>
      <t>1</t>
    </r>
    <r>
      <rPr>
        <b/>
        <sz val="11"/>
        <rFont val="Calibri"/>
        <family val="2"/>
        <scheme val="minor"/>
      </rPr>
      <t xml:space="preserve"> 2021 nach Ländern</t>
    </r>
  </si>
  <si>
    <r>
      <t>Durchschnittliche Anzahl betreuter Kinder pro Kindertages-pflegeperson</t>
    </r>
    <r>
      <rPr>
        <b/>
        <vertAlign val="superscript"/>
        <sz val="11"/>
        <rFont val="Calibri"/>
        <family val="2"/>
        <scheme val="minor"/>
      </rPr>
      <t xml:space="preserve">2 </t>
    </r>
  </si>
  <si>
    <r>
      <t>Tab. HF-08.4.5-7 Durchschnittliche Anzahl betreuter Kinder pro Kindertagespflegeperson</t>
    </r>
    <r>
      <rPr>
        <b/>
        <vertAlign val="superscript"/>
        <sz val="11"/>
        <rFont val="Calibri"/>
        <family val="2"/>
        <scheme val="minor"/>
      </rPr>
      <t>1</t>
    </r>
    <r>
      <rPr>
        <b/>
        <sz val="11"/>
        <rFont val="Calibri"/>
        <family val="2"/>
        <scheme val="minor"/>
      </rPr>
      <t xml:space="preserve"> 2020 nach Ländern</t>
    </r>
  </si>
  <si>
    <r>
      <t>Tab. HF-08.4.5-9 Durchschnittliche Anzahl betreuter Kinder pro Kindertagespflegeperson</t>
    </r>
    <r>
      <rPr>
        <b/>
        <vertAlign val="superscript"/>
        <sz val="11"/>
        <color theme="1"/>
        <rFont val="Calibri"/>
        <family val="2"/>
        <scheme val="minor"/>
      </rPr>
      <t xml:space="preserve">1 </t>
    </r>
    <r>
      <rPr>
        <b/>
        <sz val="11"/>
        <color theme="1"/>
        <rFont val="Calibri"/>
        <family val="2"/>
        <scheme val="minor"/>
      </rPr>
      <t>2019 nach Ländern</t>
    </r>
  </si>
  <si>
    <r>
      <t>Tab. HF-08.4.5-10 Durchschnittliche Anzahl betreuter Kinder pro Kindertagespflegeperson</t>
    </r>
    <r>
      <rPr>
        <b/>
        <vertAlign val="superscript"/>
        <sz val="11"/>
        <rFont val="Calibri"/>
        <family val="2"/>
        <scheme val="minor"/>
      </rPr>
      <t>1</t>
    </r>
    <r>
      <rPr>
        <b/>
        <sz val="11"/>
        <rFont val="Calibri"/>
        <family val="2"/>
        <scheme val="minor"/>
      </rPr>
      <t xml:space="preserve"> 2018 nach Ländern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</si>
</sst>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 ##"/>
    <numFmt numFmtId="165" formatCode="##\ ##\ #"/>
    <numFmt numFmtId="166" formatCode="##\ ##\ ##"/>
    <numFmt numFmtId="167" formatCode="##\ ##\ ##\ ###"/>
    <numFmt numFmtId="168" formatCode="_-* #,##0.00\ _€_-;\-* #,##0.00\ _€_-;_-* \-??\ _€_-;_-@_-"/>
    <numFmt numFmtId="169" formatCode="0\ %"/>
    <numFmt numFmtId="170" formatCode="0.0"/>
    <numFmt numFmtId="171" formatCode="#,##0.0"/>
    <numFmt numFmtId="172" formatCode="0.00\ %"/>
    <numFmt numFmtId="173" formatCode="###0.0"/>
    <numFmt numFmtId="174" formatCode="#,###"/>
    <numFmt numFmtId="175" formatCode="0&quot;*~&quot;"/>
    <numFmt numFmtId="176" formatCode="0\*"/>
    <numFmt numFmtId="177" formatCode="0.0\~"/>
    <numFmt numFmtId="178" formatCode="0.0&quot;*~&quot;"/>
    <numFmt numFmtId="179" formatCode="0.0\*"/>
    <numFmt numFmtId="180" formatCode="0\~"/>
    <numFmt numFmtId="181" formatCode="0.0&quot; *&quot;"/>
    <numFmt numFmtId="182" formatCode="#\ ###\ ##0&quot;  &quot;;;&quot;-  &quot;"/>
  </numFmts>
  <fonts count="57">
    <font>
      <sz val="11"/>
      <color theme="1"/>
      <name val="Arial"/>
      <family val="2"/>
      <charset val="1"/>
    </font>
    <font>
      <sz val="11"/>
      <color theme="1"/>
      <name val="Calibri"/>
      <family val="2"/>
      <scheme val="minor"/>
    </font>
    <font>
      <sz val="11"/>
      <color theme="1"/>
      <name val="Calibri"/>
      <family val="2"/>
      <scheme val="minor"/>
    </font>
    <font>
      <sz val="8"/>
      <name val="Times New Roman"/>
      <family val="1"/>
      <charset val="1"/>
    </font>
    <font>
      <u/>
      <sz val="11"/>
      <color theme="10"/>
      <name val="Calibri"/>
      <family val="2"/>
      <charset val="1"/>
    </font>
    <font>
      <u/>
      <sz val="11"/>
      <color theme="10"/>
      <name val="Arial"/>
      <family val="2"/>
      <charset val="1"/>
    </font>
    <font>
      <sz val="11"/>
      <color theme="1"/>
      <name val="Calibri"/>
      <family val="2"/>
      <charset val="1"/>
    </font>
    <font>
      <sz val="10"/>
      <name val="Arial"/>
      <family val="2"/>
      <charset val="1"/>
    </font>
    <font>
      <sz val="11"/>
      <name val="Calibri"/>
      <family val="2"/>
      <charset val="1"/>
    </font>
    <font>
      <sz val="10"/>
      <color theme="1"/>
      <name val="Arial"/>
      <family val="2"/>
      <charset val="1"/>
    </font>
    <font>
      <sz val="11"/>
      <color rgb="FF000000"/>
      <name val="Calibri"/>
      <family val="2"/>
      <charset val="1"/>
    </font>
    <font>
      <sz val="10"/>
      <name val="MetaNormalLF-Roman"/>
      <family val="2"/>
      <charset val="1"/>
    </font>
    <font>
      <sz val="10"/>
      <name val="MetaNormalLF-Roman"/>
      <charset val="1"/>
    </font>
    <font>
      <b/>
      <sz val="14"/>
      <color theme="1"/>
      <name val="Calibri"/>
      <family val="2"/>
      <charset val="1"/>
    </font>
    <font>
      <b/>
      <sz val="12"/>
      <color theme="0"/>
      <name val="Calibri"/>
      <family val="2"/>
      <charset val="1"/>
    </font>
    <font>
      <sz val="10"/>
      <color theme="1"/>
      <name val="Calibri"/>
      <family val="2"/>
      <charset val="1"/>
    </font>
    <font>
      <u/>
      <sz val="10"/>
      <color rgb="FF0070C0"/>
      <name val="Calibri"/>
      <family val="2"/>
      <charset val="1"/>
    </font>
    <font>
      <sz val="10"/>
      <name val="Calibri"/>
      <family val="2"/>
      <charset val="1"/>
    </font>
    <font>
      <b/>
      <sz val="11"/>
      <color theme="1"/>
      <name val="Calibri"/>
      <family val="2"/>
      <charset val="1"/>
    </font>
    <font>
      <u/>
      <sz val="11"/>
      <color rgb="FF0070C0"/>
      <name val="Calibri"/>
      <family val="2"/>
      <charset val="1"/>
    </font>
    <font>
      <sz val="11"/>
      <color theme="1"/>
      <name val="Arial"/>
      <family val="2"/>
      <charset val="1"/>
    </font>
    <font>
      <sz val="11"/>
      <name val="Calibri"/>
      <family val="2"/>
      <scheme val="minor"/>
    </font>
    <font>
      <sz val="10"/>
      <color rgb="FF000000"/>
      <name val="Calibri"/>
      <family val="2"/>
      <charset val="1"/>
    </font>
    <font>
      <u/>
      <sz val="11"/>
      <color rgb="FF0070C0"/>
      <name val="Calibri"/>
      <family val="2"/>
      <scheme val="minor"/>
    </font>
    <font>
      <b/>
      <sz val="11"/>
      <color theme="1"/>
      <name val="Calibri"/>
      <family val="2"/>
      <scheme val="minor"/>
    </font>
    <font>
      <sz val="10"/>
      <color theme="1"/>
      <name val="Calibri"/>
      <family val="2"/>
      <scheme val="minor"/>
    </font>
    <font>
      <b/>
      <sz val="18"/>
      <color theme="0"/>
      <name val="Calibri"/>
      <family val="2"/>
      <scheme val="minor"/>
    </font>
    <font>
      <u/>
      <sz val="10"/>
      <color theme="1"/>
      <name val="Calibri"/>
      <family val="2"/>
      <scheme val="minor"/>
    </font>
    <font>
      <b/>
      <vertAlign val="superscript"/>
      <sz val="11"/>
      <color theme="1"/>
      <name val="Calibri"/>
      <family val="2"/>
      <scheme val="minor"/>
    </font>
    <font>
      <sz val="9"/>
      <color rgb="FF000000"/>
      <name val="Calibri"/>
      <family val="2"/>
      <scheme val="minor"/>
    </font>
    <font>
      <sz val="9"/>
      <name val="Calibri"/>
      <family val="2"/>
      <scheme val="minor"/>
    </font>
    <font>
      <sz val="9"/>
      <color theme="1"/>
      <name val="Calibri"/>
      <family val="2"/>
      <scheme val="minor"/>
    </font>
    <font>
      <vertAlign val="superscript"/>
      <sz val="9"/>
      <color rgb="FF000000"/>
      <name val="Calibri"/>
      <family val="2"/>
      <scheme val="minor"/>
    </font>
    <font>
      <sz val="9"/>
      <color rgb="FF010205"/>
      <name val="Calibri"/>
      <family val="2"/>
      <scheme val="minor"/>
    </font>
    <font>
      <vertAlign val="superscript"/>
      <sz val="8.5"/>
      <color rgb="FF000000"/>
      <name val="Calibri"/>
      <family val="2"/>
      <scheme val="minor"/>
    </font>
    <font>
      <sz val="8.5"/>
      <color rgb="FF000000"/>
      <name val="Calibri"/>
      <family val="2"/>
      <scheme val="minor"/>
    </font>
    <font>
      <sz val="8.5"/>
      <name val="Calibri"/>
      <family val="2"/>
      <scheme val="minor"/>
    </font>
    <font>
      <u/>
      <sz val="10"/>
      <color theme="10"/>
      <name val="Calibri"/>
      <family val="2"/>
      <scheme val="minor"/>
    </font>
    <font>
      <b/>
      <sz val="11"/>
      <name val="Calibri"/>
      <family val="2"/>
      <scheme val="minor"/>
    </font>
    <font>
      <b/>
      <vertAlign val="superscript"/>
      <sz val="11"/>
      <name val="Calibri"/>
      <family val="2"/>
      <scheme val="minor"/>
    </font>
    <font>
      <vertAlign val="superscript"/>
      <sz val="8.5"/>
      <name val="Calibri"/>
      <family val="2"/>
      <scheme val="minor"/>
    </font>
    <font>
      <sz val="10"/>
      <name val="Calibri"/>
      <family val="2"/>
      <scheme val="minor"/>
    </font>
    <font>
      <u/>
      <sz val="10"/>
      <name val="Calibri"/>
      <family val="2"/>
      <scheme val="minor"/>
    </font>
    <font>
      <u/>
      <sz val="11"/>
      <color theme="10"/>
      <name val="Calibri"/>
      <family val="2"/>
      <scheme val="minor"/>
    </font>
    <font>
      <sz val="11"/>
      <color theme="0"/>
      <name val="Calibri"/>
      <family val="2"/>
      <scheme val="minor"/>
    </font>
    <font>
      <vertAlign val="superscript"/>
      <sz val="8"/>
      <color rgb="FF000000"/>
      <name val="Calibri"/>
      <family val="2"/>
      <scheme val="minor"/>
    </font>
    <font>
      <sz val="8"/>
      <color rgb="FF000000"/>
      <name val="Calibri"/>
      <family val="2"/>
      <scheme val="minor"/>
    </font>
    <font>
      <vertAlign val="superscript"/>
      <sz val="8.5"/>
      <color theme="1"/>
      <name val="Calibri"/>
      <family val="2"/>
      <scheme val="minor"/>
    </font>
    <font>
      <sz val="8.5"/>
      <color theme="1"/>
      <name val="Calibri"/>
      <family val="2"/>
      <scheme val="minor"/>
    </font>
    <font>
      <sz val="8"/>
      <name val="Calibri"/>
      <family val="2"/>
      <scheme val="minor"/>
    </font>
    <font>
      <sz val="9"/>
      <color theme="0"/>
      <name val="Calibri"/>
      <family val="2"/>
      <scheme val="minor"/>
    </font>
    <font>
      <sz val="8"/>
      <color theme="1"/>
      <name val="Calibri"/>
      <family val="2"/>
      <scheme val="minor"/>
    </font>
    <font>
      <sz val="11"/>
      <color rgb="FFFF0000"/>
      <name val="Calibri"/>
      <family val="2"/>
      <scheme val="minor"/>
    </font>
    <font>
      <b/>
      <sz val="8"/>
      <name val="Calibri"/>
      <family val="2"/>
      <scheme val="minor"/>
    </font>
    <font>
      <b/>
      <sz val="11"/>
      <color rgb="FF000000"/>
      <name val="Calibri"/>
      <family val="2"/>
      <scheme val="minor"/>
    </font>
    <font>
      <sz val="10"/>
      <color rgb="FFFF0000"/>
      <name val="Calibri"/>
      <family val="2"/>
      <scheme val="minor"/>
    </font>
    <font>
      <sz val="12"/>
      <name val="Calibri"/>
      <family val="2"/>
      <scheme val="minor"/>
    </font>
  </fonts>
  <fills count="11">
    <fill>
      <patternFill patternType="none"/>
    </fill>
    <fill>
      <patternFill patternType="gray125"/>
    </fill>
    <fill>
      <patternFill patternType="solid">
        <fgColor rgb="FFEEECE1"/>
        <bgColor rgb="FFF2F2F2"/>
      </patternFill>
    </fill>
    <fill>
      <patternFill patternType="solid">
        <fgColor theme="0" tint="-0.34998626667073579"/>
        <bgColor rgb="FFA59D97"/>
      </patternFill>
    </fill>
    <fill>
      <patternFill patternType="solid">
        <fgColor theme="0" tint="-4.9989318521683403E-2"/>
        <bgColor rgb="FFEEECE1"/>
      </patternFill>
    </fill>
    <fill>
      <patternFill patternType="solid">
        <fgColor theme="0" tint="-0.14999847407452621"/>
        <bgColor rgb="FFC5D9F1"/>
      </patternFill>
    </fill>
    <fill>
      <patternFill patternType="solid">
        <fgColor theme="0"/>
        <bgColor rgb="FFF2F2F2"/>
      </patternFill>
    </fill>
    <fill>
      <patternFill patternType="solid">
        <fgColor rgb="FFA59D97"/>
        <bgColor rgb="FFA6A6A6"/>
      </patternFill>
    </fill>
    <fill>
      <patternFill patternType="solid">
        <fgColor rgb="FFEB9128"/>
        <bgColor rgb="FFFF8080"/>
      </patternFill>
    </fill>
    <fill>
      <patternFill patternType="solid">
        <fgColor theme="0"/>
        <bgColor indexed="64"/>
      </patternFill>
    </fill>
    <fill>
      <patternFill patternType="solid">
        <fgColor rgb="FFA59D97"/>
        <bgColor rgb="FFFF8080"/>
      </patternFill>
    </fill>
  </fills>
  <borders count="79">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bottom style="medium">
        <color auto="1"/>
      </bottom>
      <diagonal/>
    </border>
    <border>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thin">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bottom/>
      <diagonal/>
    </border>
    <border>
      <left/>
      <right/>
      <top/>
      <bottom style="medium">
        <color auto="1"/>
      </bottom>
      <diagonal/>
    </border>
    <border>
      <left style="thin">
        <color auto="1"/>
      </left>
      <right style="thin">
        <color auto="1"/>
      </right>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right/>
      <top style="medium">
        <color auto="1"/>
      </top>
      <bottom/>
      <diagonal/>
    </border>
    <border>
      <left style="thin">
        <color auto="1"/>
      </left>
      <right style="medium">
        <color auto="1"/>
      </right>
      <top style="medium">
        <color auto="1"/>
      </top>
      <bottom/>
      <diagonal/>
    </border>
    <border>
      <left style="thin">
        <color auto="1"/>
      </left>
      <right/>
      <top style="thin">
        <color auto="1"/>
      </top>
      <bottom/>
      <diagonal/>
    </border>
    <border>
      <left style="thin">
        <color auto="1"/>
      </left>
      <right style="medium">
        <color auto="1"/>
      </right>
      <top/>
      <bottom style="medium">
        <color auto="1"/>
      </bottom>
      <diagonal/>
    </border>
    <border>
      <left style="thin">
        <color auto="1"/>
      </left>
      <right/>
      <top/>
      <bottom/>
      <diagonal/>
    </border>
    <border>
      <left style="thin">
        <color auto="1"/>
      </left>
      <right/>
      <top/>
      <bottom style="thin">
        <color auto="1"/>
      </bottom>
      <diagonal/>
    </border>
    <border>
      <left style="thin">
        <color auto="1"/>
      </left>
      <right/>
      <top style="medium">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top style="thin">
        <color auto="1"/>
      </top>
      <bottom style="thin">
        <color auto="1"/>
      </bottom>
      <diagonal/>
    </border>
    <border>
      <left style="medium">
        <color auto="1"/>
      </left>
      <right style="thin">
        <color auto="1"/>
      </right>
      <top/>
      <bottom style="medium">
        <color auto="1"/>
      </bottom>
      <diagonal/>
    </border>
    <border>
      <left style="medium">
        <color auto="1"/>
      </left>
      <right style="thin">
        <color auto="1"/>
      </right>
      <top style="medium">
        <color auto="1"/>
      </top>
      <bottom/>
      <diagonal/>
    </border>
    <border>
      <left/>
      <right style="medium">
        <color auto="1"/>
      </right>
      <top style="medium">
        <color auto="1"/>
      </top>
      <bottom/>
      <diagonal/>
    </border>
    <border>
      <left style="medium">
        <color auto="1"/>
      </left>
      <right style="thin">
        <color auto="1"/>
      </right>
      <top/>
      <bottom/>
      <diagonal/>
    </border>
    <border>
      <left/>
      <right style="medium">
        <color auto="1"/>
      </right>
      <top/>
      <bottom/>
      <diagonal/>
    </border>
    <border>
      <left/>
      <right style="medium">
        <color auto="1"/>
      </right>
      <top/>
      <bottom style="medium">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style="medium">
        <color auto="1"/>
      </left>
      <right/>
      <top/>
      <bottom style="thin">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diagonal/>
    </border>
    <border>
      <left style="thin">
        <color auto="1"/>
      </left>
      <right/>
      <top/>
      <bottom style="medium">
        <color auto="1"/>
      </bottom>
      <diagonal/>
    </border>
    <border>
      <left style="thin">
        <color theme="0" tint="-0.14999847407452621"/>
      </left>
      <right/>
      <top/>
      <bottom/>
      <diagonal/>
    </border>
    <border>
      <left/>
      <right style="medium">
        <color auto="1"/>
      </right>
      <top style="medium">
        <color auto="1"/>
      </top>
      <bottom style="thin">
        <color auto="1"/>
      </bottom>
      <diagonal/>
    </border>
    <border>
      <left/>
      <right style="medium">
        <color auto="1"/>
      </right>
      <top style="thin">
        <color auto="1"/>
      </top>
      <bottom/>
      <diagonal/>
    </border>
    <border>
      <left style="medium">
        <color auto="1"/>
      </left>
      <right style="thin">
        <color auto="1"/>
      </right>
      <top style="medium">
        <color auto="1"/>
      </top>
      <bottom style="thin">
        <color auto="1"/>
      </bottom>
      <diagonal/>
    </border>
    <border>
      <left/>
      <right style="medium">
        <color auto="1"/>
      </right>
      <top style="medium">
        <color auto="1"/>
      </top>
      <bottom style="medium">
        <color auto="1"/>
      </bottom>
      <diagonal/>
    </border>
    <border>
      <left style="thin">
        <color theme="0" tint="-0.14999847407452621"/>
      </left>
      <right/>
      <top style="thin">
        <color indexed="64"/>
      </top>
      <bottom/>
      <diagonal/>
    </border>
    <border>
      <left style="medium">
        <color auto="1"/>
      </left>
      <right style="medium">
        <color auto="1"/>
      </right>
      <top style="medium">
        <color indexed="64"/>
      </top>
      <bottom style="thin">
        <color auto="1"/>
      </bottom>
      <diagonal/>
    </border>
  </borders>
  <cellStyleXfs count="236">
    <xf numFmtId="0" fontId="0" fillId="0" borderId="0"/>
    <xf numFmtId="169" fontId="20" fillId="0" borderId="0" applyBorder="0" applyProtection="0"/>
    <xf numFmtId="0" fontId="5" fillId="0" borderId="0" applyBorder="0" applyProtection="0"/>
    <xf numFmtId="164" fontId="3" fillId="0" borderId="1">
      <alignment horizontal="left"/>
    </xf>
    <xf numFmtId="165" fontId="3" fillId="0" borderId="1">
      <alignment horizontal="left"/>
    </xf>
    <xf numFmtId="166" fontId="3" fillId="0" borderId="1">
      <alignment horizontal="left"/>
    </xf>
    <xf numFmtId="167" fontId="3" fillId="0" borderId="1">
      <alignment horizontal="left"/>
    </xf>
    <xf numFmtId="0" fontId="4" fillId="0" borderId="0" applyBorder="0" applyProtection="0"/>
    <xf numFmtId="168" fontId="20" fillId="0" borderId="0" applyBorder="0" applyProtection="0"/>
    <xf numFmtId="0" fontId="5" fillId="0" borderId="0" applyBorder="0" applyProtection="0"/>
    <xf numFmtId="0" fontId="4" fillId="0" borderId="0" applyBorder="0" applyProtection="0"/>
    <xf numFmtId="0" fontId="6" fillId="0" borderId="0"/>
    <xf numFmtId="0" fontId="6" fillId="0" borderId="0"/>
    <xf numFmtId="0" fontId="7" fillId="0" borderId="0"/>
    <xf numFmtId="0" fontId="7" fillId="0" borderId="0"/>
    <xf numFmtId="0" fontId="6" fillId="0" borderId="0"/>
    <xf numFmtId="0" fontId="6" fillId="0" borderId="0"/>
    <xf numFmtId="0" fontId="6" fillId="0" borderId="0"/>
    <xf numFmtId="0" fontId="8" fillId="0" borderId="0"/>
    <xf numFmtId="0" fontId="9" fillId="0" borderId="0"/>
    <xf numFmtId="0" fontId="9" fillId="0" borderId="0"/>
    <xf numFmtId="0" fontId="10" fillId="0" borderId="0"/>
    <xf numFmtId="0" fontId="7" fillId="0" borderId="0"/>
    <xf numFmtId="0" fontId="6" fillId="0" borderId="0"/>
    <xf numFmtId="0" fontId="6" fillId="0" borderId="0"/>
    <xf numFmtId="0" fontId="9" fillId="0" borderId="0"/>
    <xf numFmtId="0" fontId="9" fillId="0" borderId="0"/>
    <xf numFmtId="0" fontId="20" fillId="0" borderId="0"/>
    <xf numFmtId="0" fontId="11" fillId="0" borderId="0"/>
    <xf numFmtId="0" fontId="12" fillId="0" borderId="0"/>
    <xf numFmtId="0" fontId="7" fillId="0" borderId="0"/>
    <xf numFmtId="0" fontId="7" fillId="0" borderId="0"/>
    <xf numFmtId="0" fontId="7" fillId="0" borderId="0"/>
    <xf numFmtId="0" fontId="20" fillId="0" borderId="0"/>
    <xf numFmtId="0" fontId="6" fillId="0" borderId="0"/>
    <xf numFmtId="0" fontId="7" fillId="0" borderId="0"/>
    <xf numFmtId="0" fontId="6" fillId="0" borderId="0"/>
    <xf numFmtId="0" fontId="6" fillId="0" borderId="0"/>
    <xf numFmtId="0" fontId="6" fillId="0" borderId="0"/>
    <xf numFmtId="0" fontId="6"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cellStyleXfs>
  <cellXfs count="980">
    <xf numFmtId="0" fontId="0" fillId="0" borderId="0" xfId="0"/>
    <xf numFmtId="0" fontId="6" fillId="0" borderId="0" xfId="0" applyFont="1" applyAlignment="1" applyProtection="1">
      <alignment vertical="center"/>
    </xf>
    <xf numFmtId="0" fontId="6" fillId="0" borderId="0" xfId="0" applyFont="1" applyAlignment="1" applyProtection="1">
      <alignment horizontal="center" vertical="center"/>
    </xf>
    <xf numFmtId="0" fontId="15" fillId="4" borderId="9" xfId="0" applyFont="1" applyFill="1" applyBorder="1" applyAlignment="1" applyProtection="1">
      <alignment horizontal="center" vertical="center" wrapText="1" readingOrder="1"/>
    </xf>
    <xf numFmtId="49" fontId="16" fillId="4" borderId="10" xfId="10" applyNumberFormat="1" applyFont="1" applyFill="1" applyBorder="1" applyAlignment="1" applyProtection="1">
      <alignment horizontal="left" vertical="center" wrapText="1" readingOrder="1"/>
    </xf>
    <xf numFmtId="0" fontId="17" fillId="4" borderId="0" xfId="0" applyFont="1" applyFill="1" applyAlignment="1" applyProtection="1">
      <alignment horizontal="left" vertical="center" wrapText="1" readingOrder="1"/>
    </xf>
    <xf numFmtId="0" fontId="17" fillId="4" borderId="11" xfId="0" applyFont="1" applyFill="1" applyBorder="1" applyAlignment="1" applyProtection="1">
      <alignment horizontal="center" vertical="center" wrapText="1" readingOrder="1"/>
    </xf>
    <xf numFmtId="0" fontId="17" fillId="4" borderId="10" xfId="0" applyFont="1" applyFill="1" applyBorder="1" applyAlignment="1" applyProtection="1">
      <alignment horizontal="center" vertical="center" wrapText="1" readingOrder="1"/>
    </xf>
    <xf numFmtId="0" fontId="17" fillId="4" borderId="0" xfId="0" applyFont="1" applyFill="1" applyAlignment="1" applyProtection="1">
      <alignment horizontal="center" vertical="center" wrapText="1" readingOrder="1"/>
    </xf>
    <xf numFmtId="0" fontId="17" fillId="4" borderId="12" xfId="0" applyFont="1" applyFill="1" applyBorder="1" applyAlignment="1" applyProtection="1">
      <alignment horizontal="center" vertical="center" wrapText="1" readingOrder="1"/>
    </xf>
    <xf numFmtId="49" fontId="16" fillId="5" borderId="14" xfId="10" applyNumberFormat="1" applyFont="1" applyFill="1" applyBorder="1" applyAlignment="1" applyProtection="1">
      <alignment horizontal="left" vertical="center" wrapText="1" readingOrder="1"/>
    </xf>
    <xf numFmtId="49" fontId="17" fillId="5" borderId="13" xfId="0" applyNumberFormat="1" applyFont="1" applyFill="1" applyBorder="1" applyAlignment="1" applyProtection="1">
      <alignment horizontal="left" vertical="center" wrapText="1" readingOrder="1"/>
    </xf>
    <xf numFmtId="0" fontId="17" fillId="5" borderId="15" xfId="0" applyFont="1" applyFill="1" applyBorder="1" applyAlignment="1" applyProtection="1">
      <alignment horizontal="center" vertical="center" wrapText="1" readingOrder="1"/>
    </xf>
    <xf numFmtId="0" fontId="17" fillId="5" borderId="14" xfId="0" applyFont="1" applyFill="1" applyBorder="1" applyAlignment="1" applyProtection="1">
      <alignment horizontal="center" vertical="center" wrapText="1" readingOrder="1"/>
    </xf>
    <xf numFmtId="0" fontId="17" fillId="5" borderId="13" xfId="0" applyFont="1" applyFill="1" applyBorder="1" applyAlignment="1" applyProtection="1">
      <alignment horizontal="center" vertical="center" wrapText="1" readingOrder="1"/>
    </xf>
    <xf numFmtId="0" fontId="17" fillId="5" borderId="16" xfId="0" applyFont="1" applyFill="1" applyBorder="1" applyAlignment="1" applyProtection="1">
      <alignment horizontal="center" vertical="center" wrapText="1" readingOrder="1"/>
    </xf>
    <xf numFmtId="49" fontId="16" fillId="4" borderId="14" xfId="10" applyNumberFormat="1" applyFont="1" applyFill="1" applyBorder="1" applyAlignment="1" applyProtection="1">
      <alignment horizontal="left" vertical="center" wrapText="1" readingOrder="1"/>
    </xf>
    <xf numFmtId="49" fontId="17" fillId="4" borderId="15" xfId="0" applyNumberFormat="1" applyFont="1" applyFill="1" applyBorder="1" applyAlignment="1" applyProtection="1">
      <alignment horizontal="center" vertical="center" wrapText="1" readingOrder="1"/>
    </xf>
    <xf numFmtId="49" fontId="17" fillId="4" borderId="14" xfId="0" applyNumberFormat="1" applyFont="1" applyFill="1" applyBorder="1" applyAlignment="1" applyProtection="1">
      <alignment horizontal="center" vertical="center" wrapText="1" readingOrder="1"/>
    </xf>
    <xf numFmtId="49" fontId="17" fillId="4" borderId="13" xfId="0" applyNumberFormat="1" applyFont="1" applyFill="1" applyBorder="1" applyAlignment="1" applyProtection="1">
      <alignment horizontal="center" vertical="center" wrapText="1" readingOrder="1"/>
    </xf>
    <xf numFmtId="49" fontId="17" fillId="4" borderId="16" xfId="0" applyNumberFormat="1" applyFont="1" applyFill="1" applyBorder="1" applyAlignment="1" applyProtection="1">
      <alignment horizontal="center" vertical="center" wrapText="1" readingOrder="1"/>
    </xf>
    <xf numFmtId="49" fontId="16" fillId="5" borderId="17" xfId="10" applyNumberFormat="1" applyFont="1" applyFill="1" applyBorder="1" applyAlignment="1" applyProtection="1">
      <alignment horizontal="left" vertical="center" wrapText="1" readingOrder="1"/>
    </xf>
    <xf numFmtId="49" fontId="17" fillId="5" borderId="5" xfId="0" applyNumberFormat="1" applyFont="1" applyFill="1" applyBorder="1" applyAlignment="1" applyProtection="1">
      <alignment horizontal="center" vertical="center" wrapText="1" readingOrder="1"/>
    </xf>
    <xf numFmtId="49" fontId="17" fillId="5" borderId="15" xfId="0" applyNumberFormat="1" applyFont="1" applyFill="1" applyBorder="1" applyAlignment="1" applyProtection="1">
      <alignment horizontal="center" vertical="center" wrapText="1" readingOrder="1"/>
    </xf>
    <xf numFmtId="49" fontId="17" fillId="5" borderId="6" xfId="0" applyNumberFormat="1" applyFont="1" applyFill="1" applyBorder="1" applyAlignment="1" applyProtection="1">
      <alignment horizontal="center" vertical="center" wrapText="1" readingOrder="1"/>
    </xf>
    <xf numFmtId="49" fontId="17" fillId="5" borderId="7" xfId="0" applyNumberFormat="1" applyFont="1" applyFill="1" applyBorder="1" applyAlignment="1" applyProtection="1">
      <alignment horizontal="center" vertical="center" wrapText="1" readingOrder="1"/>
    </xf>
    <xf numFmtId="49" fontId="16" fillId="4" borderId="21" xfId="10" applyNumberFormat="1" applyFont="1" applyFill="1" applyBorder="1" applyAlignment="1" applyProtection="1">
      <alignment vertical="center" wrapText="1" readingOrder="1"/>
    </xf>
    <xf numFmtId="0" fontId="17" fillId="4" borderId="22" xfId="0" applyFont="1" applyFill="1" applyBorder="1" applyAlignment="1" applyProtection="1">
      <alignment horizontal="left" vertical="center" wrapText="1" readingOrder="1"/>
    </xf>
    <xf numFmtId="0" fontId="17" fillId="4" borderId="23" xfId="0" applyFont="1" applyFill="1" applyBorder="1" applyAlignment="1" applyProtection="1">
      <alignment horizontal="center" vertical="center" wrapText="1" readingOrder="1"/>
    </xf>
    <xf numFmtId="0" fontId="17" fillId="4" borderId="24" xfId="0" applyFont="1" applyFill="1" applyBorder="1" applyAlignment="1" applyProtection="1">
      <alignment horizontal="center" vertical="center" wrapText="1" readingOrder="1"/>
    </xf>
    <xf numFmtId="0" fontId="17" fillId="4" borderId="22" xfId="0" applyFont="1" applyFill="1" applyBorder="1" applyAlignment="1" applyProtection="1">
      <alignment horizontal="center" vertical="center" wrapText="1" readingOrder="1"/>
    </xf>
    <xf numFmtId="0" fontId="17" fillId="4" borderId="25" xfId="0" applyFont="1" applyFill="1" applyBorder="1" applyAlignment="1" applyProtection="1">
      <alignment horizontal="center" vertical="center" wrapText="1" readingOrder="1"/>
    </xf>
    <xf numFmtId="0" fontId="17" fillId="4" borderId="26" xfId="0" applyFont="1" applyFill="1" applyBorder="1" applyAlignment="1" applyProtection="1">
      <alignment horizontal="center" vertical="center" wrapText="1" readingOrder="1"/>
    </xf>
    <xf numFmtId="49" fontId="16" fillId="5" borderId="28" xfId="2" applyNumberFormat="1" applyFont="1" applyFill="1" applyBorder="1" applyAlignment="1" applyProtection="1">
      <alignment vertical="center" wrapText="1" readingOrder="1"/>
    </xf>
    <xf numFmtId="0" fontId="17" fillId="5" borderId="29" xfId="0" applyFont="1" applyFill="1" applyBorder="1" applyAlignment="1" applyProtection="1">
      <alignment horizontal="left" vertical="center" wrapText="1" readingOrder="1"/>
    </xf>
    <xf numFmtId="0" fontId="17" fillId="5" borderId="1" xfId="0" applyFont="1" applyFill="1" applyBorder="1" applyAlignment="1" applyProtection="1">
      <alignment horizontal="center" vertical="center" wrapText="1" readingOrder="1"/>
    </xf>
    <xf numFmtId="0" fontId="17" fillId="5" borderId="28" xfId="0" applyFont="1" applyFill="1" applyBorder="1" applyAlignment="1" applyProtection="1">
      <alignment horizontal="center" vertical="center" wrapText="1" readingOrder="1"/>
    </xf>
    <xf numFmtId="0" fontId="17" fillId="5" borderId="29" xfId="0" applyFont="1" applyFill="1" applyBorder="1" applyAlignment="1" applyProtection="1">
      <alignment horizontal="center" vertical="center" wrapText="1" readingOrder="1"/>
    </xf>
    <xf numFmtId="0" fontId="17" fillId="5" borderId="30" xfId="0" applyFont="1" applyFill="1" applyBorder="1" applyAlignment="1" applyProtection="1">
      <alignment horizontal="center" vertical="center" wrapText="1" readingOrder="1"/>
    </xf>
    <xf numFmtId="49" fontId="16" fillId="4" borderId="10" xfId="2" applyNumberFormat="1" applyFont="1" applyFill="1" applyBorder="1" applyAlignment="1" applyProtection="1">
      <alignment vertical="center" wrapText="1" readingOrder="1"/>
    </xf>
    <xf numFmtId="49" fontId="16" fillId="5" borderId="17" xfId="2" applyNumberFormat="1" applyFont="1" applyFill="1" applyBorder="1" applyAlignment="1" applyProtection="1">
      <alignment vertical="center" wrapText="1" readingOrder="1"/>
    </xf>
    <xf numFmtId="0" fontId="17" fillId="5" borderId="6" xfId="0" applyFont="1" applyFill="1" applyBorder="1" applyAlignment="1" applyProtection="1">
      <alignment horizontal="left" vertical="center" wrapText="1" readingOrder="1"/>
    </xf>
    <xf numFmtId="0" fontId="17" fillId="5" borderId="5" xfId="0" applyFont="1" applyFill="1" applyBorder="1" applyAlignment="1" applyProtection="1">
      <alignment horizontal="center" vertical="center" wrapText="1" readingOrder="1"/>
    </xf>
    <xf numFmtId="0" fontId="17" fillId="5" borderId="17" xfId="0" applyFont="1" applyFill="1" applyBorder="1" applyAlignment="1" applyProtection="1">
      <alignment horizontal="center" vertical="center" wrapText="1" readingOrder="1"/>
    </xf>
    <xf numFmtId="0" fontId="17" fillId="5" borderId="6" xfId="0" applyFont="1" applyFill="1" applyBorder="1" applyAlignment="1" applyProtection="1">
      <alignment horizontal="center" vertical="center" wrapText="1" readingOrder="1"/>
    </xf>
    <xf numFmtId="0" fontId="17" fillId="5" borderId="31" xfId="0" applyFont="1" applyFill="1" applyBorder="1" applyAlignment="1" applyProtection="1">
      <alignment horizontal="center" vertical="center" wrapText="1" readingOrder="1"/>
    </xf>
    <xf numFmtId="0" fontId="6" fillId="0" borderId="32" xfId="0" applyFont="1" applyBorder="1" applyAlignment="1" applyProtection="1">
      <alignment vertical="center"/>
    </xf>
    <xf numFmtId="0" fontId="15" fillId="4" borderId="8" xfId="0" applyFont="1" applyFill="1" applyBorder="1" applyAlignment="1" applyProtection="1">
      <alignment horizontal="center" vertical="center" wrapText="1" readingOrder="1"/>
    </xf>
    <xf numFmtId="0" fontId="17" fillId="4" borderId="34" xfId="0" applyFont="1" applyFill="1" applyBorder="1" applyAlignment="1" applyProtection="1">
      <alignment horizontal="center" vertical="center" wrapText="1" readingOrder="1"/>
    </xf>
    <xf numFmtId="0" fontId="17" fillId="4" borderId="9" xfId="0" applyFont="1" applyFill="1" applyBorder="1" applyAlignment="1" applyProtection="1">
      <alignment horizontal="center" vertical="center" wrapText="1" readingOrder="1"/>
    </xf>
    <xf numFmtId="0" fontId="17" fillId="4" borderId="33" xfId="0" applyFont="1" applyFill="1" applyBorder="1" applyAlignment="1" applyProtection="1">
      <alignment horizontal="center" vertical="center" wrapText="1" readingOrder="1"/>
    </xf>
    <xf numFmtId="0" fontId="17" fillId="4" borderId="35" xfId="0" applyFont="1" applyFill="1" applyBorder="1" applyAlignment="1" applyProtection="1">
      <alignment horizontal="center" vertical="center" wrapText="1" readingOrder="1"/>
    </xf>
    <xf numFmtId="49" fontId="16" fillId="5" borderId="37" xfId="2" applyNumberFormat="1" applyFont="1" applyFill="1" applyBorder="1" applyAlignment="1" applyProtection="1">
      <alignment horizontal="left" vertical="center" wrapText="1" readingOrder="1"/>
    </xf>
    <xf numFmtId="0" fontId="17" fillId="5" borderId="38" xfId="0" applyFont="1" applyFill="1" applyBorder="1" applyAlignment="1" applyProtection="1">
      <alignment horizontal="left" vertical="center" wrapText="1" readingOrder="1"/>
    </xf>
    <xf numFmtId="0" fontId="17" fillId="5" borderId="38" xfId="0" applyFont="1" applyFill="1" applyBorder="1" applyAlignment="1" applyProtection="1">
      <alignment horizontal="center" vertical="center" wrapText="1" readingOrder="1"/>
    </xf>
    <xf numFmtId="0" fontId="17" fillId="5" borderId="37" xfId="0" applyFont="1" applyFill="1" applyBorder="1" applyAlignment="1" applyProtection="1">
      <alignment horizontal="center" vertical="center" wrapText="1" readingOrder="1"/>
    </xf>
    <xf numFmtId="0" fontId="17" fillId="5" borderId="39" xfId="0" applyFont="1" applyFill="1" applyBorder="1" applyAlignment="1" applyProtection="1">
      <alignment horizontal="center" vertical="center" wrapText="1" readingOrder="1"/>
    </xf>
    <xf numFmtId="0" fontId="17" fillId="5" borderId="40" xfId="0" applyFont="1" applyFill="1" applyBorder="1" applyAlignment="1" applyProtection="1">
      <alignment horizontal="center" vertical="center" wrapText="1" readingOrder="1"/>
    </xf>
    <xf numFmtId="49" fontId="16" fillId="4" borderId="28" xfId="2" applyNumberFormat="1" applyFont="1" applyFill="1" applyBorder="1" applyAlignment="1" applyProtection="1">
      <alignment horizontal="left" vertical="center" wrapText="1" readingOrder="1"/>
    </xf>
    <xf numFmtId="0" fontId="17" fillId="4" borderId="1" xfId="0" applyFont="1" applyFill="1" applyBorder="1" applyAlignment="1" applyProtection="1">
      <alignment horizontal="left" vertical="center" wrapText="1" readingOrder="1"/>
    </xf>
    <xf numFmtId="0" fontId="17" fillId="4" borderId="1" xfId="0" applyFont="1" applyFill="1" applyBorder="1" applyAlignment="1" applyProtection="1">
      <alignment horizontal="center" vertical="center" wrapText="1" readingOrder="1"/>
    </xf>
    <xf numFmtId="0" fontId="17" fillId="4" borderId="30" xfId="0" applyFont="1" applyFill="1" applyBorder="1" applyAlignment="1" applyProtection="1">
      <alignment horizontal="center" vertical="center" wrapText="1" readingOrder="1"/>
    </xf>
    <xf numFmtId="49" fontId="16" fillId="5" borderId="28" xfId="2" applyNumberFormat="1" applyFont="1" applyFill="1" applyBorder="1" applyAlignment="1" applyProtection="1">
      <alignment horizontal="left" vertical="center" wrapText="1" readingOrder="1"/>
    </xf>
    <xf numFmtId="0" fontId="17" fillId="5" borderId="1" xfId="0" applyFont="1" applyFill="1" applyBorder="1" applyAlignment="1" applyProtection="1">
      <alignment horizontal="left" vertical="center" wrapText="1" readingOrder="1"/>
    </xf>
    <xf numFmtId="0" fontId="17" fillId="5" borderId="15" xfId="0" applyFont="1" applyFill="1" applyBorder="1" applyAlignment="1" applyProtection="1">
      <alignment horizontal="left" vertical="center" wrapText="1" readingOrder="1"/>
    </xf>
    <xf numFmtId="49" fontId="16" fillId="4" borderId="14" xfId="2" applyNumberFormat="1" applyFont="1" applyFill="1" applyBorder="1" applyAlignment="1" applyProtection="1">
      <alignment horizontal="left" vertical="center" wrapText="1" readingOrder="1"/>
    </xf>
    <xf numFmtId="0" fontId="17" fillId="4" borderId="5" xfId="0" applyFont="1" applyFill="1" applyBorder="1" applyAlignment="1" applyProtection="1">
      <alignment horizontal="left" vertical="center" wrapText="1" readingOrder="1"/>
    </xf>
    <xf numFmtId="0" fontId="17" fillId="4" borderId="42" xfId="0" applyFont="1" applyFill="1" applyBorder="1" applyAlignment="1" applyProtection="1">
      <alignment horizontal="center" vertical="center" wrapText="1" readingOrder="1"/>
    </xf>
    <xf numFmtId="49" fontId="16" fillId="5" borderId="21" xfId="2" applyNumberFormat="1" applyFont="1" applyFill="1" applyBorder="1" applyAlignment="1" applyProtection="1">
      <alignment horizontal="left" vertical="center" wrapText="1" readingOrder="1"/>
    </xf>
    <xf numFmtId="0" fontId="17" fillId="5" borderId="23" xfId="0" applyFont="1" applyFill="1" applyBorder="1" applyAlignment="1" applyProtection="1">
      <alignment horizontal="left" vertical="center" wrapText="1" readingOrder="1"/>
    </xf>
    <xf numFmtId="0" fontId="17" fillId="5" borderId="23" xfId="0" applyFont="1" applyFill="1" applyBorder="1" applyAlignment="1" applyProtection="1">
      <alignment horizontal="center" vertical="center" wrapText="1" readingOrder="1"/>
    </xf>
    <xf numFmtId="0" fontId="17" fillId="5" borderId="26" xfId="0" applyFont="1" applyFill="1" applyBorder="1" applyAlignment="1" applyProtection="1">
      <alignment horizontal="center" vertical="center" wrapText="1" readingOrder="1"/>
    </xf>
    <xf numFmtId="49" fontId="16" fillId="4" borderId="17" xfId="2" applyNumberFormat="1" applyFont="1" applyFill="1" applyBorder="1" applyAlignment="1" applyProtection="1">
      <alignment horizontal="left" vertical="center" wrapText="1" readingOrder="1"/>
    </xf>
    <xf numFmtId="0" fontId="17" fillId="4" borderId="5" xfId="0" applyFont="1" applyFill="1" applyBorder="1" applyAlignment="1" applyProtection="1">
      <alignment horizontal="center" vertical="center" wrapText="1" readingOrder="1"/>
    </xf>
    <xf numFmtId="0" fontId="17" fillId="4" borderId="7" xfId="0" applyFont="1" applyFill="1" applyBorder="1" applyAlignment="1" applyProtection="1">
      <alignment horizontal="center" vertical="center" wrapText="1" readingOrder="1"/>
    </xf>
    <xf numFmtId="49" fontId="16" fillId="5" borderId="24" xfId="2" applyNumberFormat="1" applyFont="1" applyFill="1" applyBorder="1" applyAlignment="1" applyProtection="1">
      <alignment horizontal="left" vertical="center" wrapText="1" readingOrder="1"/>
    </xf>
    <xf numFmtId="49" fontId="16" fillId="5" borderId="17" xfId="2" applyNumberFormat="1" applyFont="1" applyFill="1" applyBorder="1" applyAlignment="1" applyProtection="1">
      <alignment horizontal="left" vertical="center" wrapText="1" readingOrder="1"/>
    </xf>
    <xf numFmtId="0" fontId="17" fillId="5" borderId="5" xfId="0" applyFont="1" applyFill="1" applyBorder="1" applyAlignment="1" applyProtection="1">
      <alignment horizontal="left" vertical="center" wrapText="1" readingOrder="1"/>
    </xf>
    <xf numFmtId="0" fontId="17" fillId="5" borderId="7" xfId="0" applyFont="1" applyFill="1" applyBorder="1" applyAlignment="1" applyProtection="1">
      <alignment horizontal="center" vertical="center" wrapText="1" readingOrder="1"/>
    </xf>
    <xf numFmtId="0" fontId="6" fillId="6" borderId="0" xfId="27" applyFont="1" applyFill="1" applyAlignment="1" applyProtection="1">
      <alignment vertical="center"/>
    </xf>
    <xf numFmtId="0" fontId="0" fillId="0" borderId="0" xfId="0" applyAlignment="1" applyProtection="1">
      <alignment vertical="center"/>
    </xf>
    <xf numFmtId="0" fontId="18" fillId="0" borderId="0" xfId="0" applyFont="1" applyAlignment="1" applyProtection="1">
      <alignment vertical="center"/>
    </xf>
    <xf numFmtId="0" fontId="19" fillId="0" borderId="0" xfId="10" applyFont="1" applyBorder="1" applyAlignment="1" applyProtection="1">
      <alignment vertical="center"/>
    </xf>
    <xf numFmtId="0" fontId="6" fillId="0" borderId="0" xfId="36" applyFont="1" applyAlignment="1" applyProtection="1">
      <alignment vertical="center"/>
    </xf>
    <xf numFmtId="0" fontId="6" fillId="0" borderId="0" xfId="36" applyFont="1" applyAlignment="1" applyProtection="1">
      <alignment horizontal="center" vertical="center"/>
    </xf>
    <xf numFmtId="0" fontId="6" fillId="0" borderId="0" xfId="36" applyFont="1" applyAlignment="1" applyProtection="1">
      <alignment horizontal="left" vertical="center"/>
    </xf>
    <xf numFmtId="0" fontId="22" fillId="4" borderId="14" xfId="0" applyFont="1" applyFill="1" applyBorder="1" applyAlignment="1" applyProtection="1">
      <alignment horizontal="left" vertical="center" wrapText="1" readingOrder="1"/>
    </xf>
    <xf numFmtId="49" fontId="15" fillId="4" borderId="0" xfId="0" applyNumberFormat="1" applyFont="1" applyFill="1" applyAlignment="1" applyProtection="1">
      <alignment horizontal="center" vertical="center" readingOrder="1"/>
    </xf>
    <xf numFmtId="49" fontId="15" fillId="5" borderId="13" xfId="0" applyNumberFormat="1" applyFont="1" applyFill="1" applyBorder="1" applyAlignment="1" applyProtection="1">
      <alignment horizontal="center" vertical="center" readingOrder="1"/>
    </xf>
    <xf numFmtId="49" fontId="15" fillId="4" borderId="13" xfId="0" applyNumberFormat="1" applyFont="1" applyFill="1" applyBorder="1" applyAlignment="1" applyProtection="1">
      <alignment horizontal="center" vertical="center" readingOrder="1"/>
    </xf>
    <xf numFmtId="14" fontId="15" fillId="5" borderId="6" xfId="0" applyNumberFormat="1" applyFont="1" applyFill="1" applyBorder="1" applyAlignment="1" applyProtection="1">
      <alignment horizontal="center" vertical="center" readingOrder="1"/>
    </xf>
    <xf numFmtId="49" fontId="15" fillId="4" borderId="20" xfId="0" applyNumberFormat="1" applyFont="1" applyFill="1" applyBorder="1" applyAlignment="1" applyProtection="1">
      <alignment horizontal="center" vertical="center" readingOrder="1"/>
    </xf>
    <xf numFmtId="49" fontId="15" fillId="5" borderId="27" xfId="0" applyNumberFormat="1" applyFont="1" applyFill="1" applyBorder="1" applyAlignment="1" applyProtection="1">
      <alignment horizontal="center" vertical="center" readingOrder="1"/>
    </xf>
    <xf numFmtId="49" fontId="15" fillId="4" borderId="27" xfId="0" applyNumberFormat="1" applyFont="1" applyFill="1" applyBorder="1" applyAlignment="1" applyProtection="1">
      <alignment horizontal="center" vertical="center" readingOrder="1"/>
    </xf>
    <xf numFmtId="49" fontId="15" fillId="5" borderId="31" xfId="0" applyNumberFormat="1" applyFont="1" applyFill="1" applyBorder="1" applyAlignment="1" applyProtection="1">
      <alignment horizontal="center" vertical="center" readingOrder="1"/>
    </xf>
    <xf numFmtId="49" fontId="15" fillId="4" borderId="33" xfId="0" applyNumberFormat="1" applyFont="1" applyFill="1" applyBorder="1" applyAlignment="1" applyProtection="1">
      <alignment horizontal="center" vertical="center" readingOrder="1"/>
    </xf>
    <xf numFmtId="49" fontId="15" fillId="5" borderId="36" xfId="0" applyNumberFormat="1" applyFont="1" applyFill="1" applyBorder="1" applyAlignment="1" applyProtection="1">
      <alignment horizontal="center" vertical="center" readingOrder="1"/>
    </xf>
    <xf numFmtId="49" fontId="15" fillId="5" borderId="41" xfId="0" applyNumberFormat="1" applyFont="1" applyFill="1" applyBorder="1" applyAlignment="1" applyProtection="1">
      <alignment horizontal="center" vertical="center" readingOrder="1"/>
    </xf>
    <xf numFmtId="49" fontId="15" fillId="4" borderId="31" xfId="0" applyNumberFormat="1" applyFont="1" applyFill="1" applyBorder="1" applyAlignment="1" applyProtection="1">
      <alignment horizontal="center" vertical="center" readingOrder="1"/>
    </xf>
    <xf numFmtId="49" fontId="15" fillId="5" borderId="44" xfId="0" applyNumberFormat="1" applyFont="1" applyFill="1" applyBorder="1" applyAlignment="1" applyProtection="1">
      <alignment horizontal="center" vertical="center" readingOrder="1"/>
    </xf>
    <xf numFmtId="0" fontId="14" fillId="3" borderId="5" xfId="0" applyFont="1" applyFill="1" applyBorder="1" applyAlignment="1" applyProtection="1">
      <alignment horizontal="center" vertical="center"/>
    </xf>
    <xf numFmtId="0" fontId="14" fillId="3" borderId="6" xfId="0" applyFont="1" applyFill="1" applyBorder="1" applyAlignment="1" applyProtection="1">
      <alignment horizontal="center" vertical="center"/>
    </xf>
    <xf numFmtId="0" fontId="14" fillId="3" borderId="7" xfId="0" applyFont="1" applyFill="1" applyBorder="1" applyAlignment="1" applyProtection="1">
      <alignment horizontal="center" vertical="center"/>
    </xf>
    <xf numFmtId="0" fontId="23" fillId="0" borderId="0" xfId="2" applyFont="1" applyBorder="1" applyAlignment="1" applyProtection="1">
      <alignment vertical="center"/>
    </xf>
    <xf numFmtId="0" fontId="24" fillId="0" borderId="0" xfId="0" applyFont="1" applyAlignment="1" applyProtection="1">
      <alignment vertical="center"/>
    </xf>
    <xf numFmtId="0" fontId="1" fillId="0" borderId="0" xfId="0" applyFont="1" applyAlignment="1" applyProtection="1">
      <alignment vertical="center"/>
    </xf>
    <xf numFmtId="0" fontId="25" fillId="0" borderId="0" xfId="0" applyFont="1" applyAlignment="1" applyProtection="1">
      <alignment vertical="center"/>
    </xf>
    <xf numFmtId="0" fontId="1" fillId="0" borderId="0" xfId="0" applyFont="1" applyAlignment="1" applyProtection="1"/>
    <xf numFmtId="0" fontId="27" fillId="0" borderId="0" xfId="2" applyFont="1" applyBorder="1" applyAlignment="1" applyProtection="1">
      <alignment vertical="top"/>
    </xf>
    <xf numFmtId="0" fontId="24" fillId="0" borderId="0" xfId="0" applyFont="1" applyAlignment="1" applyProtection="1"/>
    <xf numFmtId="0" fontId="24" fillId="8" borderId="47" xfId="27" applyFont="1" applyFill="1" applyBorder="1" applyAlignment="1" applyProtection="1">
      <alignment horizontal="center" vertical="center" wrapText="1"/>
    </xf>
    <xf numFmtId="0" fontId="24" fillId="8" borderId="0" xfId="27" applyFont="1" applyFill="1" applyAlignment="1" applyProtection="1">
      <alignment horizontal="center" vertical="center" wrapText="1"/>
    </xf>
    <xf numFmtId="0" fontId="24" fillId="8" borderId="30" xfId="27" applyFont="1" applyFill="1" applyBorder="1" applyAlignment="1" applyProtection="1">
      <alignment horizontal="center" vertical="center" wrapText="1"/>
    </xf>
    <xf numFmtId="0" fontId="24" fillId="8" borderId="48" xfId="27" applyFont="1" applyFill="1" applyBorder="1" applyAlignment="1" applyProtection="1">
      <alignment horizontal="center" vertical="center" wrapText="1"/>
    </xf>
    <xf numFmtId="0" fontId="24" fillId="8" borderId="27" xfId="27" applyFont="1" applyFill="1" applyBorder="1" applyAlignment="1" applyProtection="1">
      <alignment horizontal="center" vertical="center" wrapText="1"/>
    </xf>
    <xf numFmtId="0" fontId="24" fillId="8" borderId="1" xfId="27" applyFont="1" applyFill="1" applyBorder="1" applyAlignment="1" applyProtection="1">
      <alignment horizontal="center" vertical="center" wrapText="1"/>
    </xf>
    <xf numFmtId="0" fontId="1" fillId="10" borderId="46" xfId="27" applyFont="1" applyFill="1" applyBorder="1" applyAlignment="1" applyProtection="1">
      <alignment horizontal="center" vertical="center" wrapText="1"/>
    </xf>
    <xf numFmtId="0" fontId="29" fillId="0" borderId="12" xfId="0" applyFont="1" applyBorder="1" applyAlignment="1" applyProtection="1">
      <alignment horizontal="left" wrapText="1"/>
    </xf>
    <xf numFmtId="3" fontId="30" fillId="0" borderId="49" xfId="0" applyNumberFormat="1" applyFont="1" applyBorder="1" applyAlignment="1" applyProtection="1">
      <alignment horizontal="right" vertical="center"/>
    </xf>
    <xf numFmtId="3" fontId="30" fillId="0" borderId="10" xfId="0" applyNumberFormat="1" applyFont="1" applyBorder="1" applyAlignment="1" applyProtection="1">
      <alignment horizontal="right" vertical="center"/>
    </xf>
    <xf numFmtId="3" fontId="30" fillId="0" borderId="11" xfId="0" applyNumberFormat="1" applyFont="1" applyBorder="1" applyAlignment="1" applyProtection="1">
      <alignment horizontal="right" vertical="center"/>
    </xf>
    <xf numFmtId="3" fontId="30" fillId="0" borderId="12" xfId="0" applyNumberFormat="1" applyFont="1" applyBorder="1" applyAlignment="1" applyProtection="1">
      <alignment horizontal="right" vertical="center"/>
    </xf>
    <xf numFmtId="170" fontId="31" fillId="0" borderId="39" xfId="1" applyNumberFormat="1" applyFont="1" applyBorder="1" applyAlignment="1" applyProtection="1">
      <alignment horizontal="right" vertical="center"/>
    </xf>
    <xf numFmtId="170" fontId="31" fillId="0" borderId="38" xfId="1" applyNumberFormat="1" applyFont="1" applyBorder="1" applyAlignment="1" applyProtection="1">
      <alignment horizontal="right" vertical="center"/>
    </xf>
    <xf numFmtId="0" fontId="29" fillId="5" borderId="12" xfId="0" applyFont="1" applyFill="1" applyBorder="1" applyAlignment="1" applyProtection="1">
      <alignment horizontal="left" wrapText="1"/>
    </xf>
    <xf numFmtId="3" fontId="30" fillId="5" borderId="50" xfId="0" applyNumberFormat="1" applyFont="1" applyFill="1" applyBorder="1" applyAlignment="1" applyProtection="1">
      <alignment horizontal="right" vertical="center"/>
    </xf>
    <xf numFmtId="3" fontId="30" fillId="5" borderId="10" xfId="0" applyNumberFormat="1" applyFont="1" applyFill="1" applyBorder="1" applyAlignment="1" applyProtection="1">
      <alignment horizontal="right" vertical="center"/>
    </xf>
    <xf numFmtId="3" fontId="30" fillId="5" borderId="11" xfId="0" applyNumberFormat="1" applyFont="1" applyFill="1" applyBorder="1" applyAlignment="1" applyProtection="1">
      <alignment horizontal="right" vertical="center"/>
    </xf>
    <xf numFmtId="3" fontId="30" fillId="5" borderId="12" xfId="0" applyNumberFormat="1" applyFont="1" applyFill="1" applyBorder="1" applyAlignment="1" applyProtection="1">
      <alignment horizontal="right" vertical="center"/>
    </xf>
    <xf numFmtId="170" fontId="31" fillId="5" borderId="0" xfId="1" applyNumberFormat="1" applyFont="1" applyFill="1" applyBorder="1" applyAlignment="1" applyProtection="1">
      <alignment horizontal="right" vertical="center"/>
    </xf>
    <xf numFmtId="170" fontId="31" fillId="5" borderId="11" xfId="1" applyNumberFormat="1" applyFont="1" applyFill="1" applyBorder="1" applyAlignment="1" applyProtection="1">
      <alignment horizontal="right" vertical="center"/>
    </xf>
    <xf numFmtId="3" fontId="30" fillId="0" borderId="50" xfId="0" applyNumberFormat="1" applyFont="1" applyBorder="1" applyAlignment="1" applyProtection="1">
      <alignment horizontal="right" vertical="center"/>
    </xf>
    <xf numFmtId="170" fontId="31" fillId="0" borderId="0" xfId="1" applyNumberFormat="1" applyFont="1" applyBorder="1" applyAlignment="1" applyProtection="1">
      <alignment horizontal="right" vertical="center"/>
    </xf>
    <xf numFmtId="170" fontId="31" fillId="0" borderId="11" xfId="1" applyNumberFormat="1" applyFont="1" applyBorder="1" applyAlignment="1" applyProtection="1">
      <alignment horizontal="right" vertical="center"/>
    </xf>
    <xf numFmtId="0" fontId="29" fillId="4" borderId="40" xfId="27" applyFont="1" applyFill="1" applyBorder="1" applyAlignment="1" applyProtection="1">
      <alignment vertical="center" wrapText="1"/>
    </xf>
    <xf numFmtId="3" fontId="30" fillId="4" borderId="49" xfId="134" applyNumberFormat="1" applyFont="1" applyFill="1" applyBorder="1" applyAlignment="1" applyProtection="1">
      <alignment horizontal="right" vertical="top"/>
    </xf>
    <xf numFmtId="3" fontId="30" fillId="4" borderId="37" xfId="134" applyNumberFormat="1" applyFont="1" applyFill="1" applyBorder="1" applyAlignment="1" applyProtection="1">
      <alignment horizontal="right" vertical="top"/>
    </xf>
    <xf numFmtId="3" fontId="30" fillId="4" borderId="38" xfId="134" applyNumberFormat="1" applyFont="1" applyFill="1" applyBorder="1" applyAlignment="1" applyProtection="1">
      <alignment horizontal="right" vertical="top"/>
    </xf>
    <xf numFmtId="3" fontId="30" fillId="4" borderId="40" xfId="134" applyNumberFormat="1" applyFont="1" applyFill="1" applyBorder="1" applyAlignment="1" applyProtection="1">
      <alignment horizontal="right" vertical="top"/>
    </xf>
    <xf numFmtId="170" fontId="33" fillId="4" borderId="37" xfId="134" applyNumberFormat="1" applyFont="1" applyFill="1" applyBorder="1" applyAlignment="1" applyProtection="1">
      <alignment horizontal="right" vertical="top"/>
    </xf>
    <xf numFmtId="170" fontId="33" fillId="4" borderId="38" xfId="134" applyNumberFormat="1" applyFont="1" applyFill="1" applyBorder="1" applyAlignment="1" applyProtection="1">
      <alignment horizontal="right" vertical="top"/>
    </xf>
    <xf numFmtId="0" fontId="29" fillId="4" borderId="12" xfId="27" applyFont="1" applyFill="1" applyBorder="1" applyAlignment="1" applyProtection="1">
      <alignment vertical="center" wrapText="1"/>
    </xf>
    <xf numFmtId="3" fontId="30" fillId="4" borderId="50" xfId="134" applyNumberFormat="1" applyFont="1" applyFill="1" applyBorder="1" applyAlignment="1" applyProtection="1">
      <alignment horizontal="right" vertical="top"/>
    </xf>
    <xf numFmtId="3" fontId="30" fillId="4" borderId="10" xfId="134" applyNumberFormat="1" applyFont="1" applyFill="1" applyBorder="1" applyAlignment="1" applyProtection="1">
      <alignment horizontal="right" vertical="top"/>
    </xf>
    <xf numFmtId="3" fontId="30" fillId="4" borderId="11" xfId="134" applyNumberFormat="1" applyFont="1" applyFill="1" applyBorder="1" applyAlignment="1" applyProtection="1">
      <alignment horizontal="right" vertical="top"/>
    </xf>
    <xf numFmtId="3" fontId="30" fillId="4" borderId="12" xfId="134" applyNumberFormat="1" applyFont="1" applyFill="1" applyBorder="1" applyAlignment="1" applyProtection="1">
      <alignment horizontal="right" vertical="top"/>
    </xf>
    <xf numFmtId="170" fontId="33" fillId="4" borderId="10" xfId="134" applyNumberFormat="1" applyFont="1" applyFill="1" applyBorder="1" applyAlignment="1" applyProtection="1">
      <alignment horizontal="right" vertical="top"/>
    </xf>
    <xf numFmtId="170" fontId="33" fillId="4" borderId="11" xfId="134" applyNumberFormat="1" applyFont="1" applyFill="1" applyBorder="1" applyAlignment="1" applyProtection="1">
      <alignment horizontal="right" vertical="top"/>
    </xf>
    <xf numFmtId="0" fontId="29" fillId="4" borderId="26" xfId="27" applyFont="1" applyFill="1" applyBorder="1" applyAlignment="1" applyProtection="1">
      <alignment vertical="center" wrapText="1"/>
    </xf>
    <xf numFmtId="3" fontId="30" fillId="4" borderId="51" xfId="136" applyNumberFormat="1" applyFont="1" applyFill="1" applyBorder="1" applyAlignment="1" applyProtection="1">
      <alignment horizontal="right" vertical="top"/>
    </xf>
    <xf numFmtId="3" fontId="30" fillId="4" borderId="24" xfId="136" applyNumberFormat="1" applyFont="1" applyFill="1" applyBorder="1" applyAlignment="1" applyProtection="1">
      <alignment horizontal="right" vertical="top"/>
    </xf>
    <xf numFmtId="3" fontId="30" fillId="4" borderId="23" xfId="136" applyNumberFormat="1" applyFont="1" applyFill="1" applyBorder="1" applyAlignment="1" applyProtection="1">
      <alignment horizontal="right" vertical="top"/>
    </xf>
    <xf numFmtId="3" fontId="30" fillId="4" borderId="26" xfId="136" applyNumberFormat="1" applyFont="1" applyFill="1" applyBorder="1" applyAlignment="1" applyProtection="1">
      <alignment horizontal="right" vertical="top"/>
    </xf>
    <xf numFmtId="170" fontId="33" fillId="4" borderId="24" xfId="136" applyNumberFormat="1" applyFont="1" applyFill="1" applyBorder="1" applyAlignment="1" applyProtection="1">
      <alignment horizontal="right" vertical="top"/>
    </xf>
    <xf numFmtId="170" fontId="33" fillId="4" borderId="23" xfId="136" applyNumberFormat="1" applyFont="1" applyFill="1" applyBorder="1" applyAlignment="1" applyProtection="1">
      <alignment horizontal="right" vertical="top"/>
    </xf>
    <xf numFmtId="170" fontId="31" fillId="5" borderId="34" xfId="1" applyNumberFormat="1" applyFont="1" applyFill="1" applyBorder="1" applyAlignment="1" applyProtection="1">
      <alignment horizontal="right" vertical="center"/>
    </xf>
    <xf numFmtId="171" fontId="33" fillId="4" borderId="37" xfId="134" applyNumberFormat="1" applyFont="1" applyFill="1" applyBorder="1" applyAlignment="1" applyProtection="1">
      <alignment horizontal="right" vertical="top"/>
    </xf>
    <xf numFmtId="171" fontId="33" fillId="4" borderId="38" xfId="134" applyNumberFormat="1" applyFont="1" applyFill="1" applyBorder="1" applyAlignment="1" applyProtection="1">
      <alignment horizontal="right" vertical="top"/>
    </xf>
    <xf numFmtId="171" fontId="33" fillId="4" borderId="10" xfId="134" applyNumberFormat="1" applyFont="1" applyFill="1" applyBorder="1" applyAlignment="1" applyProtection="1">
      <alignment horizontal="right" vertical="top"/>
    </xf>
    <xf numFmtId="171" fontId="33" fillId="4" borderId="11" xfId="134" applyNumberFormat="1" applyFont="1" applyFill="1" applyBorder="1" applyAlignment="1" applyProtection="1">
      <alignment horizontal="right" vertical="top"/>
    </xf>
    <xf numFmtId="171" fontId="33" fillId="4" borderId="24" xfId="136" applyNumberFormat="1" applyFont="1" applyFill="1" applyBorder="1" applyAlignment="1" applyProtection="1">
      <alignment horizontal="right" vertical="top"/>
    </xf>
    <xf numFmtId="171" fontId="33" fillId="4" borderId="23" xfId="136" applyNumberFormat="1" applyFont="1" applyFill="1" applyBorder="1" applyAlignment="1" applyProtection="1">
      <alignment horizontal="right" vertical="top"/>
    </xf>
    <xf numFmtId="0" fontId="37" fillId="0" borderId="0" xfId="2" applyFont="1" applyBorder="1" applyAlignment="1" applyProtection="1">
      <alignment vertical="center"/>
    </xf>
    <xf numFmtId="0" fontId="38" fillId="8" borderId="11" xfId="27" applyFont="1" applyFill="1" applyBorder="1" applyAlignment="1" applyProtection="1">
      <alignment horizontal="center" vertical="center" wrapText="1"/>
    </xf>
    <xf numFmtId="0" fontId="38" fillId="8" borderId="12" xfId="27" applyFont="1" applyFill="1" applyBorder="1" applyAlignment="1" applyProtection="1">
      <alignment horizontal="center" vertical="center" wrapText="1"/>
    </xf>
    <xf numFmtId="0" fontId="38" fillId="8" borderId="10" xfId="27" applyFont="1" applyFill="1" applyBorder="1" applyAlignment="1" applyProtection="1">
      <alignment horizontal="center" vertical="center" wrapText="1"/>
    </xf>
    <xf numFmtId="0" fontId="21" fillId="10" borderId="46" xfId="27" applyFont="1" applyFill="1" applyBorder="1" applyAlignment="1" applyProtection="1">
      <alignment horizontal="center" vertical="center" wrapText="1"/>
    </xf>
    <xf numFmtId="0" fontId="29" fillId="0" borderId="12" xfId="0" applyFont="1" applyBorder="1" applyAlignment="1" applyProtection="1">
      <alignment horizontal="left" vertical="center" wrapText="1"/>
    </xf>
    <xf numFmtId="3" fontId="31" fillId="0" borderId="0" xfId="0" applyNumberFormat="1" applyFont="1" applyAlignment="1" applyProtection="1">
      <alignment horizontal="right" vertical="center"/>
    </xf>
    <xf numFmtId="3" fontId="31" fillId="0" borderId="11" xfId="0" applyNumberFormat="1" applyFont="1" applyBorder="1" applyAlignment="1" applyProtection="1">
      <alignment horizontal="right" vertical="center"/>
    </xf>
    <xf numFmtId="3" fontId="31" fillId="0" borderId="12" xfId="0" applyNumberFormat="1" applyFont="1" applyBorder="1" applyAlignment="1" applyProtection="1">
      <alignment horizontal="right" vertical="center"/>
    </xf>
    <xf numFmtId="170" fontId="31" fillId="0" borderId="10" xfId="1" applyNumberFormat="1" applyFont="1" applyBorder="1" applyAlignment="1" applyProtection="1">
      <alignment horizontal="right" vertical="center"/>
    </xf>
    <xf numFmtId="0" fontId="29" fillId="5" borderId="12" xfId="0" applyFont="1" applyFill="1" applyBorder="1" applyAlignment="1" applyProtection="1">
      <alignment horizontal="left" vertical="center" wrapText="1"/>
    </xf>
    <xf numFmtId="3" fontId="31" fillId="5" borderId="0" xfId="0" applyNumberFormat="1" applyFont="1" applyFill="1" applyAlignment="1" applyProtection="1">
      <alignment horizontal="right" vertical="center"/>
    </xf>
    <xf numFmtId="3" fontId="31" fillId="5" borderId="11" xfId="0" applyNumberFormat="1" applyFont="1" applyFill="1" applyBorder="1" applyAlignment="1" applyProtection="1">
      <alignment horizontal="right" vertical="center"/>
    </xf>
    <xf numFmtId="3" fontId="31" fillId="5" borderId="12" xfId="0" applyNumberFormat="1" applyFont="1" applyFill="1" applyBorder="1" applyAlignment="1" applyProtection="1">
      <alignment horizontal="right" vertical="center"/>
    </xf>
    <xf numFmtId="170" fontId="31" fillId="5" borderId="10" xfId="1" applyNumberFormat="1" applyFont="1" applyFill="1" applyBorder="1" applyAlignment="1" applyProtection="1">
      <alignment horizontal="right" vertical="center"/>
    </xf>
    <xf numFmtId="170" fontId="1" fillId="0" borderId="0" xfId="0" applyNumberFormat="1" applyFont="1" applyAlignment="1" applyProtection="1">
      <alignment vertical="center"/>
    </xf>
    <xf numFmtId="3" fontId="30" fillId="5" borderId="53" xfId="0" applyNumberFormat="1" applyFont="1" applyFill="1" applyBorder="1" applyAlignment="1" applyProtection="1">
      <alignment horizontal="right" vertical="center"/>
    </xf>
    <xf numFmtId="3" fontId="31" fillId="5" borderId="42" xfId="0" applyNumberFormat="1" applyFont="1" applyFill="1" applyBorder="1" applyAlignment="1" applyProtection="1">
      <alignment horizontal="right" vertical="center"/>
    </xf>
    <xf numFmtId="3" fontId="29" fillId="4" borderId="49" xfId="27" applyNumberFormat="1" applyFont="1" applyFill="1" applyBorder="1" applyAlignment="1" applyProtection="1">
      <alignment horizontal="right" vertical="center" wrapText="1"/>
    </xf>
    <xf numFmtId="3" fontId="29" fillId="4" borderId="37" xfId="27" applyNumberFormat="1" applyFont="1" applyFill="1" applyBorder="1" applyAlignment="1" applyProtection="1">
      <alignment horizontal="right" vertical="center" wrapText="1"/>
    </xf>
    <xf numFmtId="3" fontId="33" fillId="4" borderId="37" xfId="134" applyNumberFormat="1" applyFont="1" applyFill="1" applyBorder="1" applyAlignment="1" applyProtection="1">
      <alignment horizontal="right" vertical="center"/>
    </xf>
    <xf numFmtId="3" fontId="33" fillId="4" borderId="40" xfId="134" applyNumberFormat="1" applyFont="1" applyFill="1" applyBorder="1" applyAlignment="1" applyProtection="1">
      <alignment horizontal="right" vertical="center"/>
    </xf>
    <xf numFmtId="170" fontId="33" fillId="4" borderId="37" xfId="134" applyNumberFormat="1" applyFont="1" applyFill="1" applyBorder="1" applyAlignment="1" applyProtection="1">
      <alignment horizontal="right" vertical="center"/>
    </xf>
    <xf numFmtId="170" fontId="33" fillId="4" borderId="38" xfId="134" applyNumberFormat="1" applyFont="1" applyFill="1" applyBorder="1" applyAlignment="1" applyProtection="1">
      <alignment horizontal="right" vertical="center"/>
    </xf>
    <xf numFmtId="170" fontId="29" fillId="4" borderId="38" xfId="0" applyNumberFormat="1" applyFont="1" applyFill="1" applyBorder="1" applyAlignment="1" applyProtection="1">
      <alignment horizontal="right" vertical="center" wrapText="1"/>
    </xf>
    <xf numFmtId="3" fontId="29" fillId="4" borderId="50" xfId="27" applyNumberFormat="1" applyFont="1" applyFill="1" applyBorder="1" applyAlignment="1" applyProtection="1">
      <alignment horizontal="right" vertical="center" wrapText="1"/>
    </xf>
    <xf numFmtId="3" fontId="29" fillId="4" borderId="10" xfId="27" applyNumberFormat="1" applyFont="1" applyFill="1" applyBorder="1" applyAlignment="1" applyProtection="1">
      <alignment horizontal="right" vertical="center" wrapText="1"/>
    </xf>
    <xf numFmtId="3" fontId="33" fillId="4" borderId="10" xfId="134" applyNumberFormat="1" applyFont="1" applyFill="1" applyBorder="1" applyAlignment="1" applyProtection="1">
      <alignment horizontal="right" vertical="center"/>
    </xf>
    <xf numFmtId="3" fontId="33" fillId="4" borderId="12" xfId="134" applyNumberFormat="1" applyFont="1" applyFill="1" applyBorder="1" applyAlignment="1" applyProtection="1">
      <alignment horizontal="right" vertical="center"/>
    </xf>
    <xf numFmtId="170" fontId="33" fillId="4" borderId="10" xfId="134" applyNumberFormat="1" applyFont="1" applyFill="1" applyBorder="1" applyAlignment="1" applyProtection="1">
      <alignment horizontal="right" vertical="center"/>
    </xf>
    <xf numFmtId="170" fontId="33" fillId="4" borderId="11" xfId="134" applyNumberFormat="1" applyFont="1" applyFill="1" applyBorder="1" applyAlignment="1" applyProtection="1">
      <alignment horizontal="right" vertical="center"/>
    </xf>
    <xf numFmtId="170" fontId="29" fillId="4" borderId="11" xfId="0" applyNumberFormat="1" applyFont="1" applyFill="1" applyBorder="1" applyAlignment="1" applyProtection="1">
      <alignment horizontal="right" vertical="center" wrapText="1"/>
    </xf>
    <xf numFmtId="3" fontId="29" fillId="4" borderId="51" xfId="27" applyNumberFormat="1" applyFont="1" applyFill="1" applyBorder="1" applyAlignment="1" applyProtection="1">
      <alignment horizontal="right" vertical="center" wrapText="1"/>
    </xf>
    <xf numFmtId="3" fontId="29" fillId="4" borderId="24" xfId="27" applyNumberFormat="1" applyFont="1" applyFill="1" applyBorder="1" applyAlignment="1" applyProtection="1">
      <alignment horizontal="right" vertical="center" wrapText="1"/>
    </xf>
    <xf numFmtId="3" fontId="33" fillId="4" borderId="24" xfId="136" applyNumberFormat="1" applyFont="1" applyFill="1" applyBorder="1" applyAlignment="1" applyProtection="1">
      <alignment horizontal="right" vertical="center"/>
    </xf>
    <xf numFmtId="3" fontId="33" fillId="4" borderId="26" xfId="136" applyNumberFormat="1" applyFont="1" applyFill="1" applyBorder="1" applyAlignment="1" applyProtection="1">
      <alignment horizontal="right" vertical="center"/>
    </xf>
    <xf numFmtId="170" fontId="33" fillId="4" borderId="24" xfId="134" applyNumberFormat="1" applyFont="1" applyFill="1" applyBorder="1" applyAlignment="1" applyProtection="1">
      <alignment horizontal="right" vertical="center"/>
    </xf>
    <xf numFmtId="170" fontId="33" fillId="4" borderId="23" xfId="136" applyNumberFormat="1" applyFont="1" applyFill="1" applyBorder="1" applyAlignment="1" applyProtection="1">
      <alignment horizontal="right" vertical="center"/>
    </xf>
    <xf numFmtId="170" fontId="29" fillId="4" borderId="23" xfId="0" applyNumberFormat="1" applyFont="1" applyFill="1" applyBorder="1" applyAlignment="1" applyProtection="1">
      <alignment horizontal="right" vertical="center" wrapText="1"/>
    </xf>
    <xf numFmtId="0" fontId="27" fillId="0" borderId="0" xfId="2" applyFont="1" applyBorder="1" applyAlignment="1" applyProtection="1">
      <alignment vertical="center"/>
    </xf>
    <xf numFmtId="0" fontId="24" fillId="8" borderId="54" xfId="0" applyFont="1" applyFill="1" applyBorder="1" applyAlignment="1" applyProtection="1">
      <alignment horizontal="center" vertical="center" wrapText="1"/>
    </xf>
    <xf numFmtId="0" fontId="24" fillId="8" borderId="27" xfId="0" applyFont="1" applyFill="1" applyBorder="1" applyAlignment="1" applyProtection="1">
      <alignment horizontal="center" vertical="center" wrapText="1"/>
    </xf>
    <xf numFmtId="0" fontId="24" fillId="8" borderId="30" xfId="0" applyFont="1" applyFill="1" applyBorder="1" applyAlignment="1" applyProtection="1">
      <alignment horizontal="center" vertical="center" wrapText="1"/>
    </xf>
    <xf numFmtId="0" fontId="24" fillId="8" borderId="1" xfId="0" applyFont="1" applyFill="1" applyBorder="1" applyAlignment="1" applyProtection="1">
      <alignment horizontal="center" vertical="center" wrapText="1"/>
    </xf>
    <xf numFmtId="3" fontId="31" fillId="0" borderId="56" xfId="0" applyNumberFormat="1" applyFont="1" applyBorder="1" applyAlignment="1" applyProtection="1">
      <alignment horizontal="right" vertical="center"/>
    </xf>
    <xf numFmtId="3" fontId="31" fillId="0" borderId="38" xfId="0" applyNumberFormat="1" applyFont="1" applyBorder="1" applyAlignment="1" applyProtection="1">
      <alignment horizontal="right" vertical="center"/>
    </xf>
    <xf numFmtId="3" fontId="31" fillId="0" borderId="57" xfId="0" applyNumberFormat="1" applyFont="1" applyBorder="1" applyAlignment="1" applyProtection="1">
      <alignment horizontal="right" vertical="center"/>
    </xf>
    <xf numFmtId="171" fontId="31" fillId="0" borderId="56" xfId="0" applyNumberFormat="1" applyFont="1" applyBorder="1" applyAlignment="1" applyProtection="1">
      <alignment horizontal="right" vertical="center"/>
    </xf>
    <xf numFmtId="171" fontId="31" fillId="0" borderId="38" xfId="0" applyNumberFormat="1" applyFont="1" applyBorder="1" applyAlignment="1" applyProtection="1">
      <alignment horizontal="right" vertical="center"/>
    </xf>
    <xf numFmtId="171" fontId="31" fillId="0" borderId="10" xfId="0" applyNumberFormat="1" applyFont="1" applyBorder="1" applyAlignment="1" applyProtection="1">
      <alignment horizontal="right" vertical="center"/>
    </xf>
    <xf numFmtId="3" fontId="31" fillId="5" borderId="58" xfId="0" applyNumberFormat="1" applyFont="1" applyFill="1" applyBorder="1" applyAlignment="1" applyProtection="1">
      <alignment horizontal="right" vertical="center"/>
    </xf>
    <xf numFmtId="3" fontId="31" fillId="5" borderId="59" xfId="0" applyNumberFormat="1" applyFont="1" applyFill="1" applyBorder="1" applyAlignment="1" applyProtection="1">
      <alignment horizontal="right" vertical="center"/>
    </xf>
    <xf numFmtId="171" fontId="31" fillId="5" borderId="58" xfId="0" applyNumberFormat="1" applyFont="1" applyFill="1" applyBorder="1" applyAlignment="1" applyProtection="1">
      <alignment horizontal="right" vertical="center"/>
    </xf>
    <xf numFmtId="171" fontId="31" fillId="5" borderId="11" xfId="0" applyNumberFormat="1" applyFont="1" applyFill="1" applyBorder="1" applyAlignment="1" applyProtection="1">
      <alignment horizontal="right" vertical="center"/>
    </xf>
    <xf numFmtId="171" fontId="31" fillId="5" borderId="10" xfId="0" applyNumberFormat="1" applyFont="1" applyFill="1" applyBorder="1" applyAlignment="1" applyProtection="1">
      <alignment horizontal="right" vertical="center"/>
    </xf>
    <xf numFmtId="3" fontId="31" fillId="0" borderId="58" xfId="0" applyNumberFormat="1" applyFont="1" applyBorder="1" applyAlignment="1" applyProtection="1">
      <alignment horizontal="right" vertical="center"/>
    </xf>
    <xf numFmtId="3" fontId="31" fillId="0" borderId="59" xfId="0" applyNumberFormat="1" applyFont="1" applyBorder="1" applyAlignment="1" applyProtection="1">
      <alignment horizontal="right" vertical="center"/>
    </xf>
    <xf numFmtId="171" fontId="31" fillId="0" borderId="58" xfId="0" applyNumberFormat="1" applyFont="1" applyBorder="1" applyAlignment="1" applyProtection="1">
      <alignment horizontal="right" vertical="center"/>
    </xf>
    <xf numFmtId="171" fontId="31" fillId="0" borderId="11" xfId="0" applyNumberFormat="1" applyFont="1" applyBorder="1" applyAlignment="1" applyProtection="1">
      <alignment horizontal="right" vertical="center"/>
    </xf>
    <xf numFmtId="3" fontId="31" fillId="5" borderId="10" xfId="0" applyNumberFormat="1" applyFont="1" applyFill="1" applyBorder="1" applyAlignment="1" applyProtection="1">
      <alignment horizontal="right" vertical="center"/>
    </xf>
    <xf numFmtId="3" fontId="31" fillId="4" borderId="58" xfId="0" applyNumberFormat="1" applyFont="1" applyFill="1" applyBorder="1" applyAlignment="1" applyProtection="1">
      <alignment horizontal="right" vertical="center"/>
    </xf>
    <xf numFmtId="3" fontId="31" fillId="4" borderId="11" xfId="0" applyNumberFormat="1" applyFont="1" applyFill="1" applyBorder="1" applyAlignment="1" applyProtection="1">
      <alignment horizontal="right" vertical="center"/>
    </xf>
    <xf numFmtId="3" fontId="31" fillId="4" borderId="59" xfId="0" applyNumberFormat="1" applyFont="1" applyFill="1" applyBorder="1" applyAlignment="1" applyProtection="1">
      <alignment horizontal="right" vertical="center"/>
    </xf>
    <xf numFmtId="3" fontId="31" fillId="4" borderId="10" xfId="0" applyNumberFormat="1" applyFont="1" applyFill="1" applyBorder="1" applyAlignment="1" applyProtection="1">
      <alignment horizontal="right" vertical="center"/>
    </xf>
    <xf numFmtId="3" fontId="31" fillId="0" borderId="10" xfId="0" applyNumberFormat="1" applyFont="1" applyBorder="1" applyAlignment="1" applyProtection="1">
      <alignment horizontal="right" vertical="center"/>
    </xf>
    <xf numFmtId="0" fontId="29" fillId="5" borderId="42" xfId="0" applyFont="1" applyFill="1" applyBorder="1" applyAlignment="1" applyProtection="1">
      <alignment horizontal="left" wrapText="1"/>
    </xf>
    <xf numFmtId="3" fontId="31" fillId="5" borderId="55" xfId="0" applyNumberFormat="1" applyFont="1" applyFill="1" applyBorder="1" applyAlignment="1" applyProtection="1">
      <alignment horizontal="right" vertical="center"/>
    </xf>
    <xf numFmtId="3" fontId="31" fillId="5" borderId="34" xfId="0" applyNumberFormat="1" applyFont="1" applyFill="1" applyBorder="1" applyAlignment="1" applyProtection="1">
      <alignment horizontal="right" vertical="center"/>
    </xf>
    <xf numFmtId="3" fontId="31" fillId="5" borderId="60" xfId="0" applyNumberFormat="1" applyFont="1" applyFill="1" applyBorder="1" applyAlignment="1" applyProtection="1">
      <alignment horizontal="right" vertical="center"/>
    </xf>
    <xf numFmtId="3" fontId="31" fillId="5" borderId="9" xfId="0" applyNumberFormat="1" applyFont="1" applyFill="1" applyBorder="1" applyAlignment="1" applyProtection="1">
      <alignment horizontal="right" vertical="center"/>
    </xf>
    <xf numFmtId="3" fontId="29" fillId="4" borderId="56" xfId="27" applyNumberFormat="1" applyFont="1" applyFill="1" applyBorder="1" applyAlignment="1" applyProtection="1">
      <alignment horizontal="right" vertical="center" wrapText="1"/>
    </xf>
    <xf numFmtId="3" fontId="33" fillId="4" borderId="38" xfId="134" applyNumberFormat="1" applyFont="1" applyFill="1" applyBorder="1" applyAlignment="1" applyProtection="1">
      <alignment horizontal="right" vertical="top"/>
    </xf>
    <xf numFmtId="3" fontId="33" fillId="4" borderId="57" xfId="134" applyNumberFormat="1" applyFont="1" applyFill="1" applyBorder="1" applyAlignment="1" applyProtection="1">
      <alignment horizontal="right" vertical="top"/>
    </xf>
    <xf numFmtId="171" fontId="33" fillId="4" borderId="56" xfId="134" applyNumberFormat="1" applyFont="1" applyFill="1" applyBorder="1" applyAlignment="1" applyProtection="1">
      <alignment horizontal="right" vertical="top"/>
    </xf>
    <xf numFmtId="3" fontId="29" fillId="4" borderId="58" xfId="27" applyNumberFormat="1" applyFont="1" applyFill="1" applyBorder="1" applyAlignment="1" applyProtection="1">
      <alignment horizontal="right" vertical="center" wrapText="1"/>
    </xf>
    <xf numFmtId="3" fontId="33" fillId="4" borderId="11" xfId="134" applyNumberFormat="1" applyFont="1" applyFill="1" applyBorder="1" applyAlignment="1" applyProtection="1">
      <alignment horizontal="right" vertical="top"/>
    </xf>
    <xf numFmtId="3" fontId="33" fillId="4" borderId="59" xfId="134" applyNumberFormat="1" applyFont="1" applyFill="1" applyBorder="1" applyAlignment="1" applyProtection="1">
      <alignment horizontal="right" vertical="top"/>
    </xf>
    <xf numFmtId="171" fontId="33" fillId="4" borderId="58" xfId="134" applyNumberFormat="1" applyFont="1" applyFill="1" applyBorder="1" applyAlignment="1" applyProtection="1">
      <alignment horizontal="right" vertical="top"/>
    </xf>
    <xf numFmtId="3" fontId="29" fillId="4" borderId="61" xfId="27" applyNumberFormat="1" applyFont="1" applyFill="1" applyBorder="1" applyAlignment="1" applyProtection="1">
      <alignment horizontal="right" vertical="center" wrapText="1"/>
    </xf>
    <xf numFmtId="3" fontId="33" fillId="4" borderId="23" xfId="136" applyNumberFormat="1" applyFont="1" applyFill="1" applyBorder="1" applyAlignment="1" applyProtection="1">
      <alignment horizontal="right" vertical="top"/>
    </xf>
    <xf numFmtId="3" fontId="33" fillId="4" borderId="62" xfId="136" applyNumberFormat="1" applyFont="1" applyFill="1" applyBorder="1" applyAlignment="1" applyProtection="1">
      <alignment horizontal="right" vertical="top"/>
    </xf>
    <xf numFmtId="171" fontId="33" fillId="4" borderId="61" xfId="136" applyNumberFormat="1" applyFont="1" applyFill="1" applyBorder="1" applyAlignment="1" applyProtection="1">
      <alignment horizontal="right" vertical="top"/>
    </xf>
    <xf numFmtId="0" fontId="35" fillId="0" borderId="0" xfId="0" applyFont="1" applyAlignment="1" applyProtection="1">
      <alignment vertical="center" wrapText="1"/>
    </xf>
    <xf numFmtId="0" fontId="35" fillId="0" borderId="0" xfId="0" applyFont="1" applyAlignment="1" applyProtection="1">
      <alignment horizontal="left" vertical="center" wrapText="1"/>
    </xf>
    <xf numFmtId="3" fontId="31" fillId="0" borderId="39" xfId="0" applyNumberFormat="1" applyFont="1" applyBorder="1" applyAlignment="1" applyProtection="1">
      <alignment horizontal="right" vertical="center"/>
    </xf>
    <xf numFmtId="3" fontId="31" fillId="0" borderId="40" xfId="0" applyNumberFormat="1" applyFont="1" applyBorder="1" applyAlignment="1" applyProtection="1">
      <alignment horizontal="right" vertical="center"/>
    </xf>
    <xf numFmtId="171" fontId="31" fillId="5" borderId="55" xfId="0" applyNumberFormat="1" applyFont="1" applyFill="1" applyBorder="1" applyAlignment="1" applyProtection="1">
      <alignment horizontal="right" vertical="center"/>
    </xf>
    <xf numFmtId="171" fontId="31" fillId="5" borderId="34" xfId="0" applyNumberFormat="1" applyFont="1" applyFill="1" applyBorder="1" applyAlignment="1" applyProtection="1">
      <alignment horizontal="right" vertical="center"/>
    </xf>
    <xf numFmtId="171" fontId="31" fillId="5" borderId="9" xfId="0" applyNumberFormat="1" applyFont="1" applyFill="1" applyBorder="1" applyAlignment="1" applyProtection="1">
      <alignment horizontal="right" vertical="center"/>
    </xf>
    <xf numFmtId="171" fontId="31" fillId="0" borderId="37" xfId="0" applyNumberFormat="1" applyFont="1" applyBorder="1" applyAlignment="1" applyProtection="1">
      <alignment horizontal="right" vertical="center"/>
    </xf>
    <xf numFmtId="3" fontId="29" fillId="4" borderId="63" xfId="27" applyNumberFormat="1" applyFont="1" applyFill="1" applyBorder="1" applyAlignment="1" applyProtection="1">
      <alignment horizontal="right" vertical="center" wrapText="1"/>
    </xf>
    <xf numFmtId="3" fontId="33" fillId="4" borderId="23" xfId="134" applyNumberFormat="1" applyFont="1" applyFill="1" applyBorder="1" applyAlignment="1" applyProtection="1">
      <alignment horizontal="right" vertical="top"/>
    </xf>
    <xf numFmtId="3" fontId="33" fillId="4" borderId="62" xfId="134" applyNumberFormat="1" applyFont="1" applyFill="1" applyBorder="1" applyAlignment="1" applyProtection="1">
      <alignment horizontal="right" vertical="top"/>
    </xf>
    <xf numFmtId="171" fontId="33" fillId="4" borderId="61" xfId="134" applyNumberFormat="1" applyFont="1" applyFill="1" applyBorder="1" applyAlignment="1" applyProtection="1">
      <alignment horizontal="right" vertical="top"/>
    </xf>
    <xf numFmtId="171" fontId="33" fillId="4" borderId="23" xfId="134" applyNumberFormat="1" applyFont="1" applyFill="1" applyBorder="1" applyAlignment="1" applyProtection="1">
      <alignment horizontal="right" vertical="top"/>
    </xf>
    <xf numFmtId="171" fontId="33" fillId="4" borderId="24" xfId="134" applyNumberFormat="1" applyFont="1" applyFill="1" applyBorder="1" applyAlignment="1" applyProtection="1">
      <alignment horizontal="right" vertical="top"/>
    </xf>
    <xf numFmtId="0" fontId="41" fillId="0" borderId="0" xfId="40" applyFont="1" applyAlignment="1" applyProtection="1"/>
    <xf numFmtId="0" fontId="1" fillId="7" borderId="46" xfId="0" applyFont="1" applyFill="1" applyBorder="1" applyAlignment="1" applyProtection="1">
      <alignment horizontal="center" vertical="center" wrapText="1"/>
    </xf>
    <xf numFmtId="0" fontId="1" fillId="7" borderId="66" xfId="0" applyFont="1" applyFill="1" applyBorder="1" applyAlignment="1" applyProtection="1">
      <alignment horizontal="center" vertical="center" wrapText="1"/>
    </xf>
    <xf numFmtId="0" fontId="1" fillId="7" borderId="7" xfId="0" applyFont="1" applyFill="1" applyBorder="1" applyAlignment="1" applyProtection="1">
      <alignment horizontal="center" vertical="center" wrapText="1"/>
    </xf>
    <xf numFmtId="0" fontId="1" fillId="7" borderId="67" xfId="0" applyFont="1" applyFill="1" applyBorder="1" applyAlignment="1" applyProtection="1">
      <alignment horizontal="center" vertical="center" wrapText="1"/>
    </xf>
    <xf numFmtId="0" fontId="1" fillId="7" borderId="52" xfId="0" applyFont="1" applyFill="1" applyBorder="1" applyAlignment="1" applyProtection="1">
      <alignment horizontal="center" vertical="center" wrapText="1"/>
    </xf>
    <xf numFmtId="0" fontId="1" fillId="7" borderId="17" xfId="0" applyFont="1" applyFill="1" applyBorder="1" applyAlignment="1" applyProtection="1">
      <alignment horizontal="center" vertical="center" wrapText="1"/>
    </xf>
    <xf numFmtId="0" fontId="29" fillId="0" borderId="12" xfId="0" applyFont="1" applyBorder="1" applyAlignment="1" applyProtection="1">
      <alignment vertical="center" wrapText="1"/>
    </xf>
    <xf numFmtId="171" fontId="31" fillId="0" borderId="40" xfId="0" applyNumberFormat="1" applyFont="1" applyBorder="1" applyAlignment="1" applyProtection="1">
      <alignment horizontal="right" vertical="center"/>
    </xf>
    <xf numFmtId="3" fontId="31" fillId="0" borderId="37" xfId="0" applyNumberFormat="1" applyFont="1" applyBorder="1" applyAlignment="1" applyProtection="1">
      <alignment horizontal="right" vertical="center"/>
    </xf>
    <xf numFmtId="171" fontId="31" fillId="0" borderId="43" xfId="0" applyNumberFormat="1" applyFont="1" applyBorder="1" applyAlignment="1" applyProtection="1">
      <alignment horizontal="right" vertical="center"/>
    </xf>
    <xf numFmtId="0" fontId="29" fillId="5" borderId="12" xfId="0" applyFont="1" applyFill="1" applyBorder="1" applyAlignment="1" applyProtection="1">
      <alignment vertical="center" wrapText="1"/>
    </xf>
    <xf numFmtId="171" fontId="31" fillId="5" borderId="59" xfId="0" applyNumberFormat="1" applyFont="1" applyFill="1" applyBorder="1" applyAlignment="1" applyProtection="1">
      <alignment horizontal="right" vertical="center"/>
    </xf>
    <xf numFmtId="171" fontId="31" fillId="5" borderId="0" xfId="0" applyNumberFormat="1" applyFont="1" applyFill="1" applyAlignment="1" applyProtection="1">
      <alignment horizontal="right" vertical="center"/>
    </xf>
    <xf numFmtId="171" fontId="31" fillId="0" borderId="59" xfId="0" applyNumberFormat="1" applyFont="1" applyBorder="1" applyAlignment="1" applyProtection="1">
      <alignment horizontal="right" vertical="center"/>
    </xf>
    <xf numFmtId="171" fontId="31" fillId="0" borderId="0" xfId="0" applyNumberFormat="1" applyFont="1" applyAlignment="1" applyProtection="1">
      <alignment horizontal="right" vertical="center"/>
    </xf>
    <xf numFmtId="0" fontId="29" fillId="5" borderId="42" xfId="0" applyFont="1" applyFill="1" applyBorder="1" applyAlignment="1" applyProtection="1">
      <alignment vertical="center" wrapText="1"/>
    </xf>
    <xf numFmtId="3" fontId="31" fillId="5" borderId="33" xfId="0" applyNumberFormat="1" applyFont="1" applyFill="1" applyBorder="1" applyAlignment="1" applyProtection="1">
      <alignment horizontal="right" vertical="center"/>
    </xf>
    <xf numFmtId="171" fontId="31" fillId="5" borderId="60" xfId="0" applyNumberFormat="1" applyFont="1" applyFill="1" applyBorder="1" applyAlignment="1" applyProtection="1">
      <alignment horizontal="right" vertical="center"/>
    </xf>
    <xf numFmtId="171" fontId="31" fillId="5" borderId="33" xfId="0" applyNumberFormat="1" applyFont="1" applyFill="1" applyBorder="1" applyAlignment="1" applyProtection="1">
      <alignment horizontal="right" vertical="center"/>
    </xf>
    <xf numFmtId="0" fontId="29" fillId="4" borderId="40" xfId="0" applyFont="1" applyFill="1" applyBorder="1" applyAlignment="1" applyProtection="1">
      <alignment vertical="center" wrapText="1"/>
    </xf>
    <xf numFmtId="3" fontId="31" fillId="4" borderId="39" xfId="0" applyNumberFormat="1" applyFont="1" applyFill="1" applyBorder="1" applyAlignment="1" applyProtection="1">
      <alignment horizontal="right" vertical="center"/>
    </xf>
    <xf numFmtId="3" fontId="31" fillId="4" borderId="56" xfId="0" applyNumberFormat="1" applyFont="1" applyFill="1" applyBorder="1" applyAlignment="1" applyProtection="1">
      <alignment horizontal="right" vertical="center"/>
    </xf>
    <xf numFmtId="171" fontId="31" fillId="4" borderId="40" xfId="0" applyNumberFormat="1" applyFont="1" applyFill="1" applyBorder="1" applyAlignment="1" applyProtection="1">
      <alignment horizontal="right" vertical="center"/>
    </xf>
    <xf numFmtId="3" fontId="31" fillId="4" borderId="37" xfId="0" applyNumberFormat="1" applyFont="1" applyFill="1" applyBorder="1" applyAlignment="1" applyProtection="1">
      <alignment horizontal="right" vertical="center"/>
    </xf>
    <xf numFmtId="171" fontId="31" fillId="4" borderId="36" xfId="0" applyNumberFormat="1" applyFont="1" applyFill="1" applyBorder="1" applyAlignment="1" applyProtection="1">
      <alignment horizontal="right" vertical="center"/>
    </xf>
    <xf numFmtId="171" fontId="31" fillId="4" borderId="38" xfId="0" applyNumberFormat="1" applyFont="1" applyFill="1" applyBorder="1" applyAlignment="1" applyProtection="1">
      <alignment horizontal="right" vertical="center"/>
    </xf>
    <xf numFmtId="0" fontId="29" fillId="4" borderId="12" xfId="0" applyFont="1" applyFill="1" applyBorder="1" applyAlignment="1" applyProtection="1">
      <alignment vertical="center" wrapText="1"/>
    </xf>
    <xf numFmtId="3" fontId="31" fillId="4" borderId="0" xfId="0" applyNumberFormat="1" applyFont="1" applyFill="1" applyAlignment="1" applyProtection="1">
      <alignment horizontal="right" vertical="center"/>
    </xf>
    <xf numFmtId="171" fontId="31" fillId="4" borderId="12" xfId="0" applyNumberFormat="1" applyFont="1" applyFill="1" applyBorder="1" applyAlignment="1" applyProtection="1">
      <alignment horizontal="right" vertical="center"/>
    </xf>
    <xf numFmtId="171" fontId="31" fillId="4" borderId="43" xfId="0" applyNumberFormat="1" applyFont="1" applyFill="1" applyBorder="1" applyAlignment="1" applyProtection="1">
      <alignment horizontal="right" vertical="center"/>
    </xf>
    <xf numFmtId="171" fontId="31" fillId="4" borderId="11" xfId="0" applyNumberFormat="1" applyFont="1" applyFill="1" applyBorder="1" applyAlignment="1" applyProtection="1">
      <alignment horizontal="right" vertical="center"/>
    </xf>
    <xf numFmtId="0" fontId="29" fillId="4" borderId="26" xfId="0" applyFont="1" applyFill="1" applyBorder="1" applyAlignment="1" applyProtection="1">
      <alignment horizontal="left" vertical="center" wrapText="1"/>
    </xf>
    <xf numFmtId="3" fontId="31" fillId="4" borderId="25" xfId="0" applyNumberFormat="1" applyFont="1" applyFill="1" applyBorder="1" applyAlignment="1" applyProtection="1">
      <alignment horizontal="right" vertical="center"/>
    </xf>
    <xf numFmtId="3" fontId="31" fillId="4" borderId="61" xfId="0" applyNumberFormat="1" applyFont="1" applyFill="1" applyBorder="1" applyAlignment="1" applyProtection="1">
      <alignment horizontal="right" vertical="center"/>
    </xf>
    <xf numFmtId="171" fontId="31" fillId="4" borderId="26" xfId="0" applyNumberFormat="1" applyFont="1" applyFill="1" applyBorder="1" applyAlignment="1" applyProtection="1">
      <alignment horizontal="right" vertical="center"/>
    </xf>
    <xf numFmtId="3" fontId="31" fillId="4" borderId="24" xfId="0" applyNumberFormat="1" applyFont="1" applyFill="1" applyBorder="1" applyAlignment="1" applyProtection="1">
      <alignment horizontal="right" vertical="center"/>
    </xf>
    <xf numFmtId="171" fontId="31" fillId="4" borderId="44" xfId="0" applyNumberFormat="1" applyFont="1" applyFill="1" applyBorder="1" applyAlignment="1" applyProtection="1">
      <alignment horizontal="right" vertical="center"/>
    </xf>
    <xf numFmtId="171" fontId="31" fillId="4" borderId="23" xfId="0" applyNumberFormat="1" applyFont="1" applyFill="1" applyBorder="1" applyAlignment="1" applyProtection="1">
      <alignment horizontal="right" vertical="center"/>
    </xf>
    <xf numFmtId="0" fontId="21" fillId="7" borderId="46" xfId="0" applyFont="1" applyFill="1" applyBorder="1" applyAlignment="1" applyProtection="1">
      <alignment horizontal="center" vertical="center" wrapText="1"/>
    </xf>
    <xf numFmtId="0" fontId="21" fillId="7" borderId="67" xfId="0" applyFont="1" applyFill="1" applyBorder="1" applyAlignment="1" applyProtection="1">
      <alignment horizontal="center" vertical="center" wrapText="1"/>
    </xf>
    <xf numFmtId="0" fontId="21" fillId="7" borderId="7" xfId="0" applyFont="1" applyFill="1" applyBorder="1" applyAlignment="1" applyProtection="1">
      <alignment horizontal="center" vertical="center" wrapText="1"/>
    </xf>
    <xf numFmtId="0" fontId="21" fillId="7" borderId="17" xfId="0" applyFont="1" applyFill="1" applyBorder="1" applyAlignment="1" applyProtection="1">
      <alignment horizontal="center" vertical="center" wrapText="1"/>
    </xf>
    <xf numFmtId="0" fontId="21" fillId="7" borderId="9" xfId="0" applyFont="1" applyFill="1" applyBorder="1" applyAlignment="1" applyProtection="1">
      <alignment horizontal="center" vertical="center" wrapText="1"/>
    </xf>
    <xf numFmtId="0" fontId="21" fillId="7" borderId="42" xfId="0" applyFont="1" applyFill="1" applyBorder="1" applyAlignment="1" applyProtection="1">
      <alignment horizontal="center" vertical="center" wrapText="1"/>
    </xf>
    <xf numFmtId="0" fontId="21" fillId="7" borderId="5" xfId="0" applyFont="1" applyFill="1" applyBorder="1" applyAlignment="1" applyProtection="1">
      <alignment horizontal="center" vertical="center" wrapText="1"/>
    </xf>
    <xf numFmtId="3" fontId="31" fillId="0" borderId="32" xfId="0" applyNumberFormat="1" applyFont="1" applyBorder="1" applyAlignment="1" applyProtection="1">
      <alignment horizontal="right" vertical="center"/>
    </xf>
    <xf numFmtId="171" fontId="31" fillId="0" borderId="12" xfId="0" applyNumberFormat="1" applyFont="1" applyBorder="1" applyAlignment="1" applyProtection="1">
      <alignment horizontal="right" vertical="center"/>
    </xf>
    <xf numFmtId="3" fontId="31" fillId="0" borderId="50" xfId="0" applyNumberFormat="1" applyFont="1" applyBorder="1" applyAlignment="1" applyProtection="1">
      <alignment horizontal="right" vertical="center"/>
    </xf>
    <xf numFmtId="3" fontId="31" fillId="5" borderId="50" xfId="0" applyNumberFormat="1" applyFont="1" applyFill="1" applyBorder="1" applyAlignment="1" applyProtection="1">
      <alignment horizontal="right" vertical="center"/>
    </xf>
    <xf numFmtId="3" fontId="31" fillId="5" borderId="53" xfId="0" applyNumberFormat="1" applyFont="1" applyFill="1" applyBorder="1" applyAlignment="1" applyProtection="1">
      <alignment horizontal="right" vertical="center"/>
    </xf>
    <xf numFmtId="0" fontId="29" fillId="4" borderId="36" xfId="0" applyFont="1" applyFill="1" applyBorder="1" applyAlignment="1" applyProtection="1">
      <alignment vertical="center" wrapText="1"/>
    </xf>
    <xf numFmtId="3" fontId="31" fillId="4" borderId="49" xfId="0" applyNumberFormat="1" applyFont="1" applyFill="1" applyBorder="1" applyAlignment="1" applyProtection="1">
      <alignment horizontal="right" vertical="center"/>
    </xf>
    <xf numFmtId="3" fontId="31" fillId="4" borderId="70" xfId="0" applyNumberFormat="1" applyFont="1" applyFill="1" applyBorder="1" applyAlignment="1" applyProtection="1">
      <alignment horizontal="right" vertical="center"/>
    </xf>
    <xf numFmtId="0" fontId="29" fillId="4" borderId="43" xfId="0" applyFont="1" applyFill="1" applyBorder="1" applyAlignment="1" applyProtection="1">
      <alignment vertical="center" wrapText="1"/>
    </xf>
    <xf numFmtId="3" fontId="31" fillId="4" borderId="50" xfId="0" applyNumberFormat="1" applyFont="1" applyFill="1" applyBorder="1" applyAlignment="1" applyProtection="1">
      <alignment horizontal="right" vertical="center"/>
    </xf>
    <xf numFmtId="3" fontId="31" fillId="4" borderId="32" xfId="0" applyNumberFormat="1" applyFont="1" applyFill="1" applyBorder="1" applyAlignment="1" applyProtection="1">
      <alignment horizontal="right" vertical="center"/>
    </xf>
    <xf numFmtId="0" fontId="29" fillId="4" borderId="44" xfId="0" applyFont="1" applyFill="1" applyBorder="1" applyAlignment="1" applyProtection="1">
      <alignment horizontal="left" vertical="center" wrapText="1"/>
    </xf>
    <xf numFmtId="3" fontId="31" fillId="4" borderId="51" xfId="0" applyNumberFormat="1" applyFont="1" applyFill="1" applyBorder="1" applyAlignment="1" applyProtection="1">
      <alignment horizontal="right" vertical="center"/>
    </xf>
    <xf numFmtId="3" fontId="31" fillId="4" borderId="63" xfId="0" applyNumberFormat="1" applyFont="1" applyFill="1" applyBorder="1" applyAlignment="1" applyProtection="1">
      <alignment horizontal="right" vertical="center"/>
    </xf>
    <xf numFmtId="0" fontId="42" fillId="0" borderId="0" xfId="2" applyFont="1" applyBorder="1" applyAlignment="1" applyProtection="1">
      <alignment vertical="center"/>
    </xf>
    <xf numFmtId="0" fontId="38" fillId="0" borderId="0" xfId="0" applyFont="1" applyAlignment="1" applyProtection="1">
      <alignment horizontal="left" vertical="center"/>
    </xf>
    <xf numFmtId="0" fontId="1" fillId="0" borderId="0" xfId="27" applyFont="1" applyAlignment="1" applyProtection="1">
      <alignment vertical="center"/>
    </xf>
    <xf numFmtId="3" fontId="35" fillId="0" borderId="0" xfId="0" applyNumberFormat="1" applyFont="1" applyAlignment="1" applyProtection="1">
      <alignment vertical="center" wrapText="1"/>
    </xf>
    <xf numFmtId="2" fontId="35" fillId="0" borderId="0" xfId="0" applyNumberFormat="1" applyFont="1" applyAlignment="1" applyProtection="1">
      <alignment vertical="center" wrapText="1"/>
    </xf>
    <xf numFmtId="3" fontId="21" fillId="7" borderId="67" xfId="0" applyNumberFormat="1" applyFont="1" applyFill="1" applyBorder="1" applyAlignment="1" applyProtection="1">
      <alignment horizontal="center" vertical="center" wrapText="1"/>
    </xf>
    <xf numFmtId="3" fontId="21" fillId="7" borderId="52" xfId="0" applyNumberFormat="1" applyFont="1" applyFill="1" applyBorder="1" applyAlignment="1" applyProtection="1">
      <alignment horizontal="center" vertical="center" wrapText="1"/>
    </xf>
    <xf numFmtId="2" fontId="21" fillId="7" borderId="7" xfId="1" applyNumberFormat="1" applyFont="1" applyFill="1" applyBorder="1" applyAlignment="1" applyProtection="1">
      <alignment horizontal="center" vertical="center" wrapText="1"/>
    </xf>
    <xf numFmtId="172" fontId="21" fillId="7" borderId="7" xfId="0" applyNumberFormat="1" applyFont="1" applyFill="1" applyBorder="1" applyAlignment="1" applyProtection="1">
      <alignment horizontal="center" vertical="center" wrapText="1"/>
    </xf>
    <xf numFmtId="172" fontId="21" fillId="7" borderId="5" xfId="0" applyNumberFormat="1" applyFont="1" applyFill="1" applyBorder="1" applyAlignment="1" applyProtection="1">
      <alignment horizontal="center" vertical="center" wrapText="1"/>
    </xf>
    <xf numFmtId="0" fontId="29" fillId="0" borderId="12" xfId="27" applyFont="1" applyBorder="1" applyAlignment="1" applyProtection="1">
      <alignment vertical="center" wrapText="1"/>
    </xf>
    <xf numFmtId="3" fontId="29" fillId="0" borderId="58" xfId="27" applyNumberFormat="1" applyFont="1" applyBorder="1" applyAlignment="1" applyProtection="1">
      <alignment horizontal="right" vertical="center" wrapText="1"/>
    </xf>
    <xf numFmtId="173" fontId="29" fillId="0" borderId="59" xfId="27" applyNumberFormat="1" applyFont="1" applyBorder="1" applyAlignment="1" applyProtection="1">
      <alignment horizontal="right" vertical="center" wrapText="1"/>
    </xf>
    <xf numFmtId="3" fontId="33" fillId="0" borderId="58" xfId="134" applyNumberFormat="1" applyFont="1" applyBorder="1" applyAlignment="1" applyProtection="1">
      <alignment horizontal="right" vertical="center"/>
    </xf>
    <xf numFmtId="171" fontId="33" fillId="0" borderId="12" xfId="134" applyNumberFormat="1" applyFont="1" applyBorder="1" applyAlignment="1" applyProtection="1">
      <alignment horizontal="right" vertical="center"/>
    </xf>
    <xf numFmtId="3" fontId="33" fillId="0" borderId="10" xfId="134" applyNumberFormat="1" applyFont="1" applyBorder="1" applyAlignment="1" applyProtection="1">
      <alignment horizontal="right" vertical="center"/>
    </xf>
    <xf numFmtId="171" fontId="33" fillId="0" borderId="11" xfId="134" applyNumberFormat="1" applyFont="1" applyBorder="1" applyAlignment="1" applyProtection="1">
      <alignment horizontal="right" vertical="center"/>
    </xf>
    <xf numFmtId="0" fontId="29" fillId="5" borderId="12" xfId="27" applyFont="1" applyFill="1" applyBorder="1" applyAlignment="1" applyProtection="1">
      <alignment vertical="center" wrapText="1"/>
    </xf>
    <xf numFmtId="3" fontId="29" fillId="5" borderId="58" xfId="27" applyNumberFormat="1" applyFont="1" applyFill="1" applyBorder="1" applyAlignment="1" applyProtection="1">
      <alignment horizontal="right" vertical="center" wrapText="1"/>
    </xf>
    <xf numFmtId="173" fontId="29" fillId="5" borderId="59" xfId="27" applyNumberFormat="1" applyFont="1" applyFill="1" applyBorder="1" applyAlignment="1" applyProtection="1">
      <alignment horizontal="right" vertical="center" wrapText="1"/>
    </xf>
    <xf numFmtId="3" fontId="33" fillId="5" borderId="58" xfId="134" applyNumberFormat="1" applyFont="1" applyFill="1" applyBorder="1" applyAlignment="1" applyProtection="1">
      <alignment horizontal="right" vertical="center"/>
    </xf>
    <xf numFmtId="171" fontId="33" fillId="5" borderId="12" xfId="134" applyNumberFormat="1" applyFont="1" applyFill="1" applyBorder="1" applyAlignment="1" applyProtection="1">
      <alignment horizontal="right" vertical="center"/>
    </xf>
    <xf numFmtId="3" fontId="33" fillId="5" borderId="10" xfId="134" applyNumberFormat="1" applyFont="1" applyFill="1" applyBorder="1" applyAlignment="1" applyProtection="1">
      <alignment horizontal="right" vertical="center"/>
    </xf>
    <xf numFmtId="171" fontId="33" fillId="5" borderId="11" xfId="134" applyNumberFormat="1" applyFont="1" applyFill="1" applyBorder="1" applyAlignment="1" applyProtection="1">
      <alignment horizontal="right" vertical="center"/>
    </xf>
    <xf numFmtId="3" fontId="33" fillId="0" borderId="58" xfId="133" applyNumberFormat="1" applyFont="1" applyBorder="1" applyAlignment="1" applyProtection="1">
      <alignment horizontal="right" vertical="center"/>
    </xf>
    <xf numFmtId="3" fontId="33" fillId="0" borderId="10" xfId="133" applyNumberFormat="1" applyFont="1" applyBorder="1" applyAlignment="1" applyProtection="1">
      <alignment horizontal="right" vertical="center"/>
    </xf>
    <xf numFmtId="0" fontId="29" fillId="5" borderId="42" xfId="27" applyFont="1" applyFill="1" applyBorder="1" applyAlignment="1" applyProtection="1">
      <alignment vertical="center" wrapText="1"/>
    </xf>
    <xf numFmtId="173" fontId="29" fillId="4" borderId="57" xfId="27" applyNumberFormat="1" applyFont="1" applyFill="1" applyBorder="1" applyAlignment="1" applyProtection="1">
      <alignment horizontal="right" vertical="center" wrapText="1"/>
    </xf>
    <xf numFmtId="3" fontId="33" fillId="4" borderId="56" xfId="134" applyNumberFormat="1" applyFont="1" applyFill="1" applyBorder="1" applyAlignment="1" applyProtection="1">
      <alignment horizontal="right" vertical="center"/>
    </xf>
    <xf numFmtId="171" fontId="33" fillId="4" borderId="40" xfId="134" applyNumberFormat="1" applyFont="1" applyFill="1" applyBorder="1" applyAlignment="1" applyProtection="1">
      <alignment horizontal="right" vertical="center"/>
    </xf>
    <xf numFmtId="171" fontId="33" fillId="4" borderId="38" xfId="134" applyNumberFormat="1" applyFont="1" applyFill="1" applyBorder="1" applyAlignment="1" applyProtection="1">
      <alignment horizontal="right" vertical="center"/>
    </xf>
    <xf numFmtId="173" fontId="29" fillId="4" borderId="59" xfId="27" applyNumberFormat="1" applyFont="1" applyFill="1" applyBorder="1" applyAlignment="1" applyProtection="1">
      <alignment horizontal="right" vertical="center" wrapText="1"/>
    </xf>
    <xf numFmtId="3" fontId="33" fillId="4" borderId="58" xfId="134" applyNumberFormat="1" applyFont="1" applyFill="1" applyBorder="1" applyAlignment="1" applyProtection="1">
      <alignment horizontal="right" vertical="center"/>
    </xf>
    <xf numFmtId="171" fontId="33" fillId="4" borderId="12" xfId="134" applyNumberFormat="1" applyFont="1" applyFill="1" applyBorder="1" applyAlignment="1" applyProtection="1">
      <alignment horizontal="right" vertical="center"/>
    </xf>
    <xf numFmtId="171" fontId="33" fillId="4" borderId="11" xfId="134" applyNumberFormat="1" applyFont="1" applyFill="1" applyBorder="1" applyAlignment="1" applyProtection="1">
      <alignment horizontal="right" vertical="center"/>
    </xf>
    <xf numFmtId="173" fontId="29" fillId="4" borderId="62" xfId="27" applyNumberFormat="1" applyFont="1" applyFill="1" applyBorder="1" applyAlignment="1" applyProtection="1">
      <alignment horizontal="right" vertical="center" wrapText="1"/>
    </xf>
    <xf numFmtId="3" fontId="33" fillId="4" borderId="61" xfId="136" applyNumberFormat="1" applyFont="1" applyFill="1" applyBorder="1" applyAlignment="1" applyProtection="1">
      <alignment horizontal="right" vertical="center"/>
    </xf>
    <xf numFmtId="171" fontId="33" fillId="4" borderId="26" xfId="134" applyNumberFormat="1" applyFont="1" applyFill="1" applyBorder="1" applyAlignment="1" applyProtection="1">
      <alignment horizontal="right" vertical="center"/>
    </xf>
    <xf numFmtId="171" fontId="33" fillId="4" borderId="23" xfId="134" applyNumberFormat="1" applyFont="1" applyFill="1" applyBorder="1" applyAlignment="1" applyProtection="1">
      <alignment horizontal="right" vertical="center"/>
    </xf>
    <xf numFmtId="0" fontId="36" fillId="0" borderId="0" xfId="0" applyFont="1" applyAlignment="1" applyProtection="1">
      <alignment vertical="center" wrapText="1"/>
    </xf>
    <xf numFmtId="0" fontId="43" fillId="0" borderId="0" xfId="2" applyFont="1" applyBorder="1" applyAlignment="1" applyProtection="1">
      <alignment vertical="center"/>
    </xf>
    <xf numFmtId="0" fontId="44" fillId="0" borderId="0" xfId="0" applyFont="1" applyAlignment="1" applyProtection="1">
      <alignment vertical="center"/>
    </xf>
    <xf numFmtId="0" fontId="36" fillId="0" borderId="0" xfId="0" applyFont="1" applyAlignment="1" applyProtection="1">
      <alignment horizontal="left" vertical="center" wrapText="1"/>
    </xf>
    <xf numFmtId="3" fontId="33" fillId="5" borderId="12" xfId="134" applyNumberFormat="1" applyFont="1" applyFill="1" applyBorder="1" applyAlignment="1" applyProtection="1">
      <alignment horizontal="right" vertical="center"/>
    </xf>
    <xf numFmtId="0" fontId="35" fillId="0" borderId="0" xfId="27" applyFont="1" applyAlignment="1" applyProtection="1">
      <alignment horizontal="left" vertical="center" wrapText="1"/>
    </xf>
    <xf numFmtId="0" fontId="1" fillId="0" borderId="0" xfId="27" applyFont="1" applyAlignment="1" applyProtection="1"/>
    <xf numFmtId="0" fontId="38" fillId="8" borderId="47" xfId="0" applyFont="1" applyFill="1" applyBorder="1" applyAlignment="1" applyProtection="1">
      <alignment horizontal="center" vertical="center" wrapText="1"/>
    </xf>
    <xf numFmtId="0" fontId="38" fillId="8" borderId="1" xfId="0" applyFont="1" applyFill="1" applyBorder="1" applyAlignment="1" applyProtection="1">
      <alignment horizontal="center" vertical="center" wrapText="1"/>
    </xf>
    <xf numFmtId="0" fontId="38" fillId="8" borderId="69" xfId="0" applyFont="1" applyFill="1" applyBorder="1" applyAlignment="1" applyProtection="1">
      <alignment horizontal="center" vertical="center" wrapText="1"/>
    </xf>
    <xf numFmtId="0" fontId="38" fillId="8" borderId="68" xfId="0" applyFont="1" applyFill="1" applyBorder="1" applyAlignment="1" applyProtection="1">
      <alignment horizontal="center" vertical="center" wrapText="1"/>
    </xf>
    <xf numFmtId="0" fontId="38" fillId="8" borderId="28" xfId="0" applyFont="1" applyFill="1" applyBorder="1" applyAlignment="1" applyProtection="1">
      <alignment horizontal="center" vertical="center" wrapText="1"/>
    </xf>
    <xf numFmtId="0" fontId="1" fillId="7" borderId="66" xfId="0" applyFont="1" applyFill="1" applyBorder="1" applyAlignment="1" applyProtection="1">
      <alignment horizontal="center" vertical="center"/>
    </xf>
    <xf numFmtId="3" fontId="31" fillId="0" borderId="36" xfId="0" applyNumberFormat="1" applyFont="1" applyBorder="1" applyAlignment="1" applyProtection="1">
      <alignment horizontal="right" vertical="center"/>
    </xf>
    <xf numFmtId="3" fontId="31" fillId="5" borderId="43" xfId="0" applyNumberFormat="1" applyFont="1" applyFill="1" applyBorder="1" applyAlignment="1" applyProtection="1">
      <alignment horizontal="right" vertical="center"/>
    </xf>
    <xf numFmtId="3" fontId="31" fillId="0" borderId="43" xfId="0" applyNumberFormat="1" applyFont="1" applyBorder="1" applyAlignment="1" applyProtection="1">
      <alignment horizontal="right" vertical="center"/>
    </xf>
    <xf numFmtId="3" fontId="31" fillId="5" borderId="71" xfId="0" applyNumberFormat="1" applyFont="1" applyFill="1" applyBorder="1" applyAlignment="1" applyProtection="1">
      <alignment horizontal="right" vertical="center"/>
    </xf>
    <xf numFmtId="3" fontId="33" fillId="4" borderId="36" xfId="134" applyNumberFormat="1" applyFont="1" applyFill="1" applyBorder="1" applyAlignment="1" applyProtection="1">
      <alignment horizontal="right" vertical="top"/>
    </xf>
    <xf numFmtId="3" fontId="33" fillId="4" borderId="56" xfId="134" applyNumberFormat="1" applyFont="1" applyFill="1" applyBorder="1" applyAlignment="1" applyProtection="1">
      <alignment horizontal="right" vertical="top"/>
    </xf>
    <xf numFmtId="3" fontId="33" fillId="4" borderId="37" xfId="134" applyNumberFormat="1" applyFont="1" applyFill="1" applyBorder="1" applyAlignment="1" applyProtection="1">
      <alignment horizontal="right" vertical="top"/>
    </xf>
    <xf numFmtId="0" fontId="29" fillId="4" borderId="12" xfId="0" applyFont="1" applyFill="1" applyBorder="1" applyAlignment="1" applyProtection="1">
      <alignment horizontal="left" wrapText="1"/>
    </xf>
    <xf numFmtId="3" fontId="33" fillId="4" borderId="43" xfId="134" applyNumberFormat="1" applyFont="1" applyFill="1" applyBorder="1" applyAlignment="1" applyProtection="1">
      <alignment horizontal="right" vertical="top"/>
    </xf>
    <xf numFmtId="3" fontId="33" fillId="4" borderId="58" xfId="134" applyNumberFormat="1" applyFont="1" applyFill="1" applyBorder="1" applyAlignment="1" applyProtection="1">
      <alignment horizontal="right" vertical="top"/>
    </xf>
    <xf numFmtId="3" fontId="33" fillId="4" borderId="10" xfId="134" applyNumberFormat="1" applyFont="1" applyFill="1" applyBorder="1" applyAlignment="1" applyProtection="1">
      <alignment horizontal="right" vertical="top"/>
    </xf>
    <xf numFmtId="3" fontId="29" fillId="4" borderId="44" xfId="27" applyNumberFormat="1" applyFont="1" applyFill="1" applyBorder="1" applyAlignment="1" applyProtection="1">
      <alignment horizontal="right" vertical="center" wrapText="1"/>
    </xf>
    <xf numFmtId="3" fontId="29" fillId="4" borderId="23" xfId="27" applyNumberFormat="1" applyFont="1" applyFill="1" applyBorder="1" applyAlignment="1" applyProtection="1">
      <alignment horizontal="right" vertical="center" wrapText="1"/>
    </xf>
    <xf numFmtId="3" fontId="29" fillId="4" borderId="62" xfId="27" applyNumberFormat="1" applyFont="1" applyFill="1" applyBorder="1" applyAlignment="1" applyProtection="1">
      <alignment horizontal="right" vertical="center" wrapText="1"/>
    </xf>
    <xf numFmtId="0" fontId="1" fillId="7" borderId="46" xfId="0" applyFont="1" applyFill="1" applyBorder="1" applyAlignment="1" applyProtection="1">
      <alignment horizontal="center" vertical="center"/>
    </xf>
    <xf numFmtId="0" fontId="21" fillId="7" borderId="46" xfId="0" applyFont="1" applyFill="1" applyBorder="1" applyAlignment="1" applyProtection="1">
      <alignment horizontal="center" vertical="center"/>
    </xf>
    <xf numFmtId="3" fontId="31" fillId="0" borderId="49" xfId="0" applyNumberFormat="1" applyFont="1" applyBorder="1" applyAlignment="1" applyProtection="1">
      <alignment horizontal="right" vertical="center"/>
    </xf>
    <xf numFmtId="0" fontId="29" fillId="5" borderId="42" xfId="0" applyFont="1" applyFill="1" applyBorder="1" applyAlignment="1" applyProtection="1">
      <alignment horizontal="left" vertical="center" wrapText="1"/>
    </xf>
    <xf numFmtId="0" fontId="29" fillId="4" borderId="40" xfId="0" applyFont="1" applyFill="1" applyBorder="1" applyAlignment="1" applyProtection="1">
      <alignment horizontal="left" vertical="center" wrapText="1"/>
    </xf>
    <xf numFmtId="3" fontId="33" fillId="4" borderId="38" xfId="134" applyNumberFormat="1" applyFont="1" applyFill="1" applyBorder="1" applyAlignment="1" applyProtection="1">
      <alignment horizontal="right" vertical="center"/>
    </xf>
    <xf numFmtId="3" fontId="33" fillId="4" borderId="39" xfId="134" applyNumberFormat="1" applyFont="1" applyFill="1" applyBorder="1" applyAlignment="1" applyProtection="1">
      <alignment horizontal="right" vertical="center"/>
    </xf>
    <xf numFmtId="171" fontId="33" fillId="4" borderId="56" xfId="134" applyNumberFormat="1" applyFont="1" applyFill="1" applyBorder="1" applyAlignment="1" applyProtection="1">
      <alignment horizontal="right" vertical="center"/>
    </xf>
    <xf numFmtId="171" fontId="33" fillId="4" borderId="37" xfId="134" applyNumberFormat="1" applyFont="1" applyFill="1" applyBorder="1" applyAlignment="1" applyProtection="1">
      <alignment horizontal="right" vertical="center"/>
    </xf>
    <xf numFmtId="0" fontId="29" fillId="4" borderId="12" xfId="0" applyFont="1" applyFill="1" applyBorder="1" applyAlignment="1" applyProtection="1">
      <alignment horizontal="left" vertical="center" wrapText="1"/>
    </xf>
    <xf numFmtId="3" fontId="33" fillId="4" borderId="11" xfId="134" applyNumberFormat="1" applyFont="1" applyFill="1" applyBorder="1" applyAlignment="1" applyProtection="1">
      <alignment horizontal="right" vertical="center"/>
    </xf>
    <xf numFmtId="3" fontId="33" fillId="4" borderId="0" xfId="134" applyNumberFormat="1" applyFont="1" applyFill="1" applyAlignment="1" applyProtection="1">
      <alignment horizontal="right" vertical="center"/>
    </xf>
    <xf numFmtId="171" fontId="33" fillId="4" borderId="58" xfId="134" applyNumberFormat="1" applyFont="1" applyFill="1" applyBorder="1" applyAlignment="1" applyProtection="1">
      <alignment horizontal="right" vertical="center"/>
    </xf>
    <xf numFmtId="171" fontId="33" fillId="4" borderId="10" xfId="134" applyNumberFormat="1" applyFont="1" applyFill="1" applyBorder="1" applyAlignment="1" applyProtection="1">
      <alignment horizontal="right" vertical="center"/>
    </xf>
    <xf numFmtId="3" fontId="33" fillId="4" borderId="23" xfId="136" applyNumberFormat="1" applyFont="1" applyFill="1" applyBorder="1" applyAlignment="1" applyProtection="1">
      <alignment horizontal="right" vertical="center"/>
    </xf>
    <xf numFmtId="3" fontId="33" fillId="4" borderId="25" xfId="136" applyNumberFormat="1" applyFont="1" applyFill="1" applyBorder="1" applyAlignment="1" applyProtection="1">
      <alignment horizontal="right" vertical="center"/>
    </xf>
    <xf numFmtId="171" fontId="33" fillId="4" borderId="61" xfId="134" applyNumberFormat="1" applyFont="1" applyFill="1" applyBorder="1" applyAlignment="1" applyProtection="1">
      <alignment horizontal="right" vertical="center"/>
    </xf>
    <xf numFmtId="171" fontId="33" fillId="4" borderId="24" xfId="134" applyNumberFormat="1" applyFont="1" applyFill="1" applyBorder="1" applyAlignment="1" applyProtection="1">
      <alignment horizontal="right" vertical="center"/>
    </xf>
    <xf numFmtId="0" fontId="21" fillId="7" borderId="66" xfId="0" applyFont="1" applyFill="1" applyBorder="1" applyAlignment="1" applyProtection="1">
      <alignment horizontal="center" vertical="center"/>
    </xf>
    <xf numFmtId="0" fontId="29" fillId="0" borderId="50" xfId="0" applyFont="1" applyBorder="1" applyAlignment="1" applyProtection="1">
      <alignment horizontal="left" vertical="center" wrapText="1"/>
    </xf>
    <xf numFmtId="0" fontId="29" fillId="5" borderId="50" xfId="0" applyFont="1" applyFill="1" applyBorder="1" applyAlignment="1" applyProtection="1">
      <alignment horizontal="left" vertical="center" wrapText="1"/>
    </xf>
    <xf numFmtId="0" fontId="29" fillId="5" borderId="53" xfId="0" applyFont="1" applyFill="1" applyBorder="1" applyAlignment="1" applyProtection="1">
      <alignment horizontal="left" vertical="center" wrapText="1"/>
    </xf>
    <xf numFmtId="0" fontId="29" fillId="4" borderId="49" xfId="0" applyFont="1" applyFill="1" applyBorder="1" applyAlignment="1" applyProtection="1">
      <alignment horizontal="left" vertical="center" wrapText="1"/>
    </xf>
    <xf numFmtId="0" fontId="29" fillId="4" borderId="50" xfId="0" applyFont="1" applyFill="1" applyBorder="1" applyAlignment="1" applyProtection="1">
      <alignment horizontal="left" vertical="center" wrapText="1"/>
    </xf>
    <xf numFmtId="3" fontId="33" fillId="4" borderId="58" xfId="136" applyNumberFormat="1" applyFont="1" applyFill="1" applyBorder="1" applyAlignment="1" applyProtection="1">
      <alignment horizontal="right" vertical="center"/>
    </xf>
    <xf numFmtId="3" fontId="33" fillId="4" borderId="11" xfId="136" applyNumberFormat="1" applyFont="1" applyFill="1" applyBorder="1" applyAlignment="1" applyProtection="1">
      <alignment horizontal="right" vertical="center"/>
    </xf>
    <xf numFmtId="3" fontId="33" fillId="4" borderId="0" xfId="136" applyNumberFormat="1" applyFont="1" applyFill="1" applyBorder="1" applyAlignment="1" applyProtection="1">
      <alignment horizontal="right" vertical="center"/>
    </xf>
    <xf numFmtId="0" fontId="29" fillId="4" borderId="51" xfId="0" applyFont="1" applyFill="1" applyBorder="1" applyAlignment="1" applyProtection="1">
      <alignment horizontal="left" vertical="center" wrapText="1"/>
    </xf>
    <xf numFmtId="0" fontId="21" fillId="7" borderId="8" xfId="0" applyFont="1" applyFill="1" applyBorder="1" applyAlignment="1" applyProtection="1">
      <alignment horizontal="center" vertical="center"/>
    </xf>
    <xf numFmtId="3" fontId="31" fillId="0" borderId="0" xfId="0" applyNumberFormat="1" applyFont="1" applyBorder="1" applyAlignment="1" applyProtection="1">
      <alignment horizontal="right" vertical="center"/>
    </xf>
    <xf numFmtId="171" fontId="31" fillId="0" borderId="39" xfId="0" applyNumberFormat="1" applyFont="1" applyBorder="1" applyAlignment="1" applyProtection="1">
      <alignment horizontal="right" vertical="center"/>
    </xf>
    <xf numFmtId="3" fontId="1" fillId="0" borderId="0" xfId="27" applyNumberFormat="1" applyFont="1" applyAlignment="1" applyProtection="1">
      <alignment vertical="center"/>
    </xf>
    <xf numFmtId="3" fontId="31" fillId="5" borderId="0" xfId="0" applyNumberFormat="1" applyFont="1" applyFill="1" applyBorder="1" applyAlignment="1" applyProtection="1">
      <alignment horizontal="right" vertical="center"/>
    </xf>
    <xf numFmtId="171" fontId="31" fillId="5" borderId="0" xfId="0" applyNumberFormat="1" applyFont="1" applyFill="1" applyBorder="1" applyAlignment="1" applyProtection="1">
      <alignment horizontal="right" vertical="center"/>
    </xf>
    <xf numFmtId="171" fontId="31" fillId="0" borderId="0" xfId="0" applyNumberFormat="1" applyFont="1" applyBorder="1" applyAlignment="1" applyProtection="1">
      <alignment horizontal="right" vertical="center"/>
    </xf>
    <xf numFmtId="171" fontId="33" fillId="4" borderId="39" xfId="134" applyNumberFormat="1" applyFont="1" applyFill="1" applyBorder="1" applyAlignment="1" applyProtection="1">
      <alignment horizontal="right" vertical="center"/>
    </xf>
    <xf numFmtId="3" fontId="33" fillId="4" borderId="0" xfId="134" applyNumberFormat="1" applyFont="1" applyFill="1" applyBorder="1" applyAlignment="1" applyProtection="1">
      <alignment horizontal="right" vertical="center"/>
    </xf>
    <xf numFmtId="171" fontId="33" fillId="4" borderId="0" xfId="134" applyNumberFormat="1" applyFont="1" applyFill="1" applyBorder="1" applyAlignment="1" applyProtection="1">
      <alignment horizontal="right" vertical="center"/>
    </xf>
    <xf numFmtId="171" fontId="33" fillId="4" borderId="25" xfId="134" applyNumberFormat="1" applyFont="1" applyFill="1" applyBorder="1" applyAlignment="1" applyProtection="1">
      <alignment horizontal="right" vertical="center"/>
    </xf>
    <xf numFmtId="0" fontId="49" fillId="0" borderId="0" xfId="0" applyFont="1" applyAlignment="1" applyProtection="1">
      <alignment horizontal="left" vertical="center" wrapText="1"/>
    </xf>
    <xf numFmtId="0" fontId="50" fillId="6" borderId="0" xfId="27" applyFont="1" applyFill="1" applyAlignment="1" applyProtection="1">
      <alignment horizontal="center" vertical="center"/>
    </xf>
    <xf numFmtId="0" fontId="1" fillId="6" borderId="0" xfId="27" applyFont="1" applyFill="1" applyAlignment="1" applyProtection="1">
      <alignment vertical="center"/>
    </xf>
    <xf numFmtId="0" fontId="50" fillId="6" borderId="0" xfId="0" applyFont="1" applyFill="1" applyAlignment="1" applyProtection="1">
      <alignment horizontal="center" vertical="center"/>
    </xf>
    <xf numFmtId="171" fontId="31" fillId="6" borderId="0" xfId="0" applyNumberFormat="1" applyFont="1" applyFill="1" applyAlignment="1" applyProtection="1">
      <alignment horizontal="right" vertical="center"/>
    </xf>
    <xf numFmtId="3" fontId="31" fillId="5" borderId="32" xfId="0" applyNumberFormat="1" applyFont="1" applyFill="1" applyBorder="1" applyAlignment="1" applyProtection="1">
      <alignment horizontal="right" vertical="center"/>
    </xf>
    <xf numFmtId="3" fontId="29" fillId="4" borderId="70" xfId="27" applyNumberFormat="1" applyFont="1" applyFill="1" applyBorder="1" applyAlignment="1" applyProtection="1">
      <alignment horizontal="right" vertical="center" wrapText="1"/>
    </xf>
    <xf numFmtId="171" fontId="33" fillId="6" borderId="0" xfId="134" applyNumberFormat="1" applyFont="1" applyFill="1" applyAlignment="1" applyProtection="1">
      <alignment horizontal="right" vertical="center"/>
    </xf>
    <xf numFmtId="3" fontId="29" fillId="4" borderId="32" xfId="27" applyNumberFormat="1" applyFont="1" applyFill="1" applyBorder="1" applyAlignment="1" applyProtection="1">
      <alignment horizontal="right" vertical="center" wrapText="1"/>
    </xf>
    <xf numFmtId="0" fontId="1" fillId="6" borderId="0" xfId="0" applyFont="1" applyFill="1" applyAlignment="1" applyProtection="1">
      <alignment vertical="center"/>
    </xf>
    <xf numFmtId="0" fontId="51" fillId="0" borderId="0" xfId="27" applyFont="1" applyAlignment="1" applyProtection="1">
      <alignment vertical="center" wrapText="1"/>
    </xf>
    <xf numFmtId="0" fontId="49" fillId="0" borderId="0" xfId="0" applyFont="1" applyAlignment="1" applyProtection="1">
      <alignment vertical="center" wrapText="1"/>
    </xf>
    <xf numFmtId="0" fontId="23" fillId="0" borderId="0" xfId="2" applyFont="1" applyBorder="1" applyAlignment="1" applyProtection="1">
      <alignment horizontal="left" vertical="center"/>
    </xf>
    <xf numFmtId="0" fontId="1" fillId="0" borderId="0" xfId="0" applyFont="1" applyAlignment="1" applyProtection="1">
      <alignment horizontal="left" vertical="center"/>
    </xf>
    <xf numFmtId="0" fontId="42" fillId="0" borderId="0" xfId="2" applyFont="1" applyBorder="1" applyAlignment="1" applyProtection="1">
      <alignment horizontal="left" vertical="center"/>
    </xf>
    <xf numFmtId="0" fontId="21" fillId="7" borderId="9" xfId="0" applyFont="1" applyFill="1" applyBorder="1" applyAlignment="1" applyProtection="1">
      <alignment horizontal="center" vertical="center"/>
    </xf>
    <xf numFmtId="0" fontId="30" fillId="0" borderId="12" xfId="0" applyFont="1" applyBorder="1" applyAlignment="1" applyProtection="1"/>
    <xf numFmtId="1" fontId="30" fillId="0" borderId="10" xfId="0" applyNumberFormat="1" applyFont="1" applyBorder="1" applyAlignment="1" applyProtection="1">
      <alignment horizontal="right"/>
    </xf>
    <xf numFmtId="2" fontId="30" fillId="0" borderId="10" xfId="0" applyNumberFormat="1" applyFont="1" applyBorder="1" applyAlignment="1" applyProtection="1"/>
    <xf numFmtId="174" fontId="30" fillId="0" borderId="10" xfId="0" applyNumberFormat="1" applyFont="1" applyBorder="1" applyAlignment="1" applyProtection="1"/>
    <xf numFmtId="0" fontId="30" fillId="5" borderId="12" xfId="0" applyFont="1" applyFill="1" applyBorder="1" applyAlignment="1" applyProtection="1"/>
    <xf numFmtId="1" fontId="30" fillId="5" borderId="10" xfId="0" applyNumberFormat="1" applyFont="1" applyFill="1" applyBorder="1" applyAlignment="1" applyProtection="1">
      <alignment horizontal="right"/>
    </xf>
    <xf numFmtId="2" fontId="30" fillId="5" borderId="10" xfId="0" applyNumberFormat="1" applyFont="1" applyFill="1" applyBorder="1" applyAlignment="1" applyProtection="1"/>
    <xf numFmtId="174" fontId="30" fillId="5" borderId="10" xfId="0" applyNumberFormat="1" applyFont="1" applyFill="1" applyBorder="1" applyAlignment="1" applyProtection="1"/>
    <xf numFmtId="2" fontId="30" fillId="0" borderId="10" xfId="0" applyNumberFormat="1" applyFont="1" applyBorder="1" applyAlignment="1" applyProtection="1">
      <alignment horizontal="right"/>
    </xf>
    <xf numFmtId="174" fontId="30" fillId="0" borderId="10" xfId="0" applyNumberFormat="1" applyFont="1" applyBorder="1" applyAlignment="1" applyProtection="1">
      <alignment horizontal="right"/>
    </xf>
    <xf numFmtId="2" fontId="30" fillId="5" borderId="10" xfId="0" applyNumberFormat="1" applyFont="1" applyFill="1" applyBorder="1" applyAlignment="1" applyProtection="1">
      <alignment horizontal="right"/>
    </xf>
    <xf numFmtId="174" fontId="30" fillId="5" borderId="10" xfId="0" applyNumberFormat="1" applyFont="1" applyFill="1" applyBorder="1" applyAlignment="1" applyProtection="1">
      <alignment horizontal="right"/>
    </xf>
    <xf numFmtId="175" fontId="30" fillId="0" borderId="10" xfId="0" applyNumberFormat="1" applyFont="1" applyBorder="1" applyAlignment="1" applyProtection="1">
      <alignment horizontal="right"/>
    </xf>
    <xf numFmtId="175" fontId="30" fillId="5" borderId="10" xfId="0" applyNumberFormat="1" applyFont="1" applyFill="1" applyBorder="1" applyAlignment="1" applyProtection="1">
      <alignment horizontal="right"/>
    </xf>
    <xf numFmtId="176" fontId="30" fillId="0" borderId="10" xfId="0" applyNumberFormat="1" applyFont="1" applyBorder="1" applyAlignment="1" applyProtection="1">
      <alignment horizontal="right"/>
    </xf>
    <xf numFmtId="0" fontId="30" fillId="5" borderId="42" xfId="0" applyFont="1" applyFill="1" applyBorder="1" applyAlignment="1" applyProtection="1"/>
    <xf numFmtId="1" fontId="30" fillId="5" borderId="9" xfId="0" applyNumberFormat="1" applyFont="1" applyFill="1" applyBorder="1" applyAlignment="1" applyProtection="1">
      <alignment horizontal="right"/>
    </xf>
    <xf numFmtId="2" fontId="30" fillId="5" borderId="9" xfId="0" applyNumberFormat="1" applyFont="1" applyFill="1" applyBorder="1" applyAlignment="1" applyProtection="1">
      <alignment horizontal="right"/>
    </xf>
    <xf numFmtId="174" fontId="30" fillId="5" borderId="9" xfId="0" applyNumberFormat="1" applyFont="1" applyFill="1" applyBorder="1" applyAlignment="1" applyProtection="1">
      <alignment horizontal="right"/>
    </xf>
    <xf numFmtId="0" fontId="30" fillId="4" borderId="12" xfId="0" applyFont="1" applyFill="1" applyBorder="1" applyAlignment="1" applyProtection="1"/>
    <xf numFmtId="175" fontId="30" fillId="4" borderId="10" xfId="0" applyNumberFormat="1" applyFont="1" applyFill="1" applyBorder="1" applyAlignment="1" applyProtection="1">
      <alignment horizontal="right"/>
    </xf>
    <xf numFmtId="2" fontId="30" fillId="4" borderId="10" xfId="0" applyNumberFormat="1" applyFont="1" applyFill="1" applyBorder="1" applyAlignment="1" applyProtection="1"/>
    <xf numFmtId="174" fontId="30" fillId="4" borderId="10" xfId="0" applyNumberFormat="1" applyFont="1" applyFill="1" applyBorder="1" applyAlignment="1" applyProtection="1"/>
    <xf numFmtId="176" fontId="30" fillId="4" borderId="10" xfId="0" applyNumberFormat="1" applyFont="1" applyFill="1" applyBorder="1" applyAlignment="1" applyProtection="1">
      <alignment horizontal="right"/>
    </xf>
    <xf numFmtId="0" fontId="30" fillId="4" borderId="26" xfId="0" applyFont="1" applyFill="1" applyBorder="1" applyAlignment="1" applyProtection="1"/>
    <xf numFmtId="175" fontId="30" fillId="4" borderId="24" xfId="0" applyNumberFormat="1" applyFont="1" applyFill="1" applyBorder="1" applyAlignment="1" applyProtection="1">
      <alignment horizontal="right"/>
    </xf>
    <xf numFmtId="2" fontId="30" fillId="4" borderId="24" xfId="0" applyNumberFormat="1" applyFont="1" applyFill="1" applyBorder="1" applyAlignment="1" applyProtection="1"/>
    <xf numFmtId="174" fontId="30" fillId="4" borderId="24" xfId="0" applyNumberFormat="1" applyFont="1" applyFill="1" applyBorder="1" applyAlignment="1" applyProtection="1"/>
    <xf numFmtId="0" fontId="1" fillId="0" borderId="0" xfId="0" applyFont="1" applyAlignment="1" applyProtection="1">
      <alignment vertical="top" wrapText="1"/>
    </xf>
    <xf numFmtId="0" fontId="21" fillId="7" borderId="60" xfId="0" applyFont="1" applyFill="1" applyBorder="1" applyAlignment="1" applyProtection="1">
      <alignment horizontal="center" vertical="center"/>
    </xf>
    <xf numFmtId="170" fontId="30" fillId="0" borderId="10" xfId="0" applyNumberFormat="1" applyFont="1" applyBorder="1" applyAlignment="1" applyProtection="1"/>
    <xf numFmtId="174" fontId="30" fillId="0" borderId="59" xfId="0" applyNumberFormat="1" applyFont="1" applyBorder="1" applyAlignment="1" applyProtection="1"/>
    <xf numFmtId="170" fontId="30" fillId="5" borderId="10" xfId="0" applyNumberFormat="1" applyFont="1" applyFill="1" applyBorder="1" applyAlignment="1" applyProtection="1"/>
    <xf numFmtId="174" fontId="30" fillId="5" borderId="59" xfId="0" applyNumberFormat="1" applyFont="1" applyFill="1" applyBorder="1" applyAlignment="1" applyProtection="1"/>
    <xf numFmtId="170" fontId="30" fillId="0" borderId="10" xfId="0" applyNumberFormat="1" applyFont="1" applyBorder="1" applyAlignment="1" applyProtection="1">
      <alignment horizontal="right"/>
    </xf>
    <xf numFmtId="174" fontId="30" fillId="0" borderId="59" xfId="0" applyNumberFormat="1" applyFont="1" applyBorder="1" applyAlignment="1" applyProtection="1">
      <alignment horizontal="right"/>
    </xf>
    <xf numFmtId="170" fontId="30" fillId="5" borderId="10" xfId="0" applyNumberFormat="1" applyFont="1" applyFill="1" applyBorder="1" applyAlignment="1" applyProtection="1">
      <alignment horizontal="right"/>
    </xf>
    <xf numFmtId="174" fontId="30" fillId="5" borderId="59" xfId="0" applyNumberFormat="1" applyFont="1" applyFill="1" applyBorder="1" applyAlignment="1" applyProtection="1">
      <alignment horizontal="right"/>
    </xf>
    <xf numFmtId="170" fontId="30" fillId="5" borderId="9" xfId="0" applyNumberFormat="1" applyFont="1" applyFill="1" applyBorder="1" applyAlignment="1" applyProtection="1">
      <alignment horizontal="right"/>
    </xf>
    <xf numFmtId="174" fontId="30" fillId="5" borderId="60" xfId="0" applyNumberFormat="1" applyFont="1" applyFill="1" applyBorder="1" applyAlignment="1" applyProtection="1">
      <alignment horizontal="right"/>
    </xf>
    <xf numFmtId="170" fontId="30" fillId="4" borderId="10" xfId="0" applyNumberFormat="1" applyFont="1" applyFill="1" applyBorder="1" applyAlignment="1" applyProtection="1"/>
    <xf numFmtId="174" fontId="30" fillId="4" borderId="59" xfId="0" applyNumberFormat="1" applyFont="1" applyFill="1" applyBorder="1" applyAlignment="1" applyProtection="1"/>
    <xf numFmtId="170" fontId="30" fillId="4" borderId="24" xfId="0" applyNumberFormat="1" applyFont="1" applyFill="1" applyBorder="1" applyAlignment="1" applyProtection="1"/>
    <xf numFmtId="174" fontId="30" fillId="4" borderId="62" xfId="0" applyNumberFormat="1" applyFont="1" applyFill="1" applyBorder="1" applyAlignment="1" applyProtection="1"/>
    <xf numFmtId="0" fontId="21" fillId="7" borderId="67" xfId="0" applyFont="1" applyFill="1" applyBorder="1" applyAlignment="1" applyProtection="1">
      <alignment horizontal="center" vertical="center"/>
    </xf>
    <xf numFmtId="0" fontId="21" fillId="7" borderId="17" xfId="0" applyFont="1" applyFill="1" applyBorder="1" applyAlignment="1" applyProtection="1">
      <alignment horizontal="center" vertical="center"/>
    </xf>
    <xf numFmtId="0" fontId="30" fillId="0" borderId="12" xfId="0" applyFont="1" applyBorder="1" applyAlignment="1" applyProtection="1">
      <alignment horizontal="left" vertical="center"/>
    </xf>
    <xf numFmtId="1" fontId="30" fillId="0" borderId="58" xfId="0" applyNumberFormat="1" applyFont="1" applyBorder="1" applyAlignment="1" applyProtection="1">
      <alignment horizontal="right" vertical="center"/>
    </xf>
    <xf numFmtId="2" fontId="30" fillId="0" borderId="10" xfId="0" applyNumberFormat="1" applyFont="1" applyBorder="1" applyAlignment="1" applyProtection="1">
      <alignment horizontal="right" vertical="center"/>
    </xf>
    <xf numFmtId="174" fontId="30" fillId="0" borderId="10" xfId="0" applyNumberFormat="1" applyFont="1" applyBorder="1" applyAlignment="1" applyProtection="1">
      <alignment horizontal="right" vertical="center"/>
    </xf>
    <xf numFmtId="2" fontId="38" fillId="0" borderId="0" xfId="0" applyNumberFormat="1" applyFont="1" applyAlignment="1" applyProtection="1">
      <alignment horizontal="left" vertical="center"/>
    </xf>
    <xf numFmtId="0" fontId="30" fillId="5" borderId="12" xfId="0" applyFont="1" applyFill="1" applyBorder="1" applyAlignment="1" applyProtection="1">
      <alignment horizontal="left" vertical="center"/>
    </xf>
    <xf numFmtId="1" fontId="30" fillId="5" borderId="58" xfId="0" applyNumberFormat="1" applyFont="1" applyFill="1" applyBorder="1" applyAlignment="1" applyProtection="1">
      <alignment horizontal="right" vertical="center"/>
    </xf>
    <xf numFmtId="2" fontId="30" fillId="5" borderId="10" xfId="0" applyNumberFormat="1" applyFont="1" applyFill="1" applyBorder="1" applyAlignment="1" applyProtection="1">
      <alignment horizontal="right" vertical="center"/>
    </xf>
    <xf numFmtId="174" fontId="30" fillId="5" borderId="10" xfId="0" applyNumberFormat="1" applyFont="1" applyFill="1" applyBorder="1" applyAlignment="1" applyProtection="1">
      <alignment horizontal="right" vertical="center"/>
    </xf>
    <xf numFmtId="0" fontId="30" fillId="5" borderId="42" xfId="0" applyFont="1" applyFill="1" applyBorder="1" applyAlignment="1" applyProtection="1">
      <alignment horizontal="left" vertical="center"/>
    </xf>
    <xf numFmtId="1" fontId="30" fillId="5" borderId="55" xfId="0" applyNumberFormat="1" applyFont="1" applyFill="1" applyBorder="1" applyAlignment="1" applyProtection="1">
      <alignment horizontal="right" vertical="center"/>
    </xf>
    <xf numFmtId="2" fontId="30" fillId="5" borderId="9" xfId="0" applyNumberFormat="1" applyFont="1" applyFill="1" applyBorder="1" applyAlignment="1" applyProtection="1">
      <alignment horizontal="right" vertical="center"/>
    </xf>
    <xf numFmtId="174" fontId="30" fillId="5" borderId="9" xfId="0" applyNumberFormat="1" applyFont="1" applyFill="1" applyBorder="1" applyAlignment="1" applyProtection="1">
      <alignment horizontal="right" vertical="center"/>
    </xf>
    <xf numFmtId="0" fontId="30" fillId="4" borderId="12" xfId="0" applyFont="1" applyFill="1" applyBorder="1" applyAlignment="1" applyProtection="1">
      <alignment horizontal="left" vertical="center"/>
    </xf>
    <xf numFmtId="1" fontId="30" fillId="4" borderId="58" xfId="0" applyNumberFormat="1" applyFont="1" applyFill="1" applyBorder="1" applyAlignment="1" applyProtection="1">
      <alignment horizontal="right" vertical="center"/>
    </xf>
    <xf numFmtId="2" fontId="30" fillId="4" borderId="10" xfId="0" applyNumberFormat="1" applyFont="1" applyFill="1" applyBorder="1" applyAlignment="1" applyProtection="1">
      <alignment horizontal="right" vertical="center"/>
    </xf>
    <xf numFmtId="174" fontId="30" fillId="4" borderId="10" xfId="0" applyNumberFormat="1" applyFont="1" applyFill="1" applyBorder="1" applyAlignment="1" applyProtection="1">
      <alignment horizontal="right" vertical="center"/>
    </xf>
    <xf numFmtId="0" fontId="30" fillId="4" borderId="26" xfId="0" applyFont="1" applyFill="1" applyBorder="1" applyAlignment="1" applyProtection="1">
      <alignment horizontal="left" vertical="center"/>
    </xf>
    <xf numFmtId="1" fontId="30" fillId="4" borderId="61" xfId="0" applyNumberFormat="1" applyFont="1" applyFill="1" applyBorder="1" applyAlignment="1" applyProtection="1">
      <alignment horizontal="right" vertical="center"/>
    </xf>
    <xf numFmtId="2" fontId="30" fillId="4" borderId="24" xfId="0" applyNumberFormat="1" applyFont="1" applyFill="1" applyBorder="1" applyAlignment="1" applyProtection="1">
      <alignment horizontal="right" vertical="center"/>
    </xf>
    <xf numFmtId="174" fontId="30" fillId="4" borderId="24" xfId="0" applyNumberFormat="1" applyFont="1" applyFill="1" applyBorder="1" applyAlignment="1" applyProtection="1">
      <alignment horizontal="right" vertical="center"/>
    </xf>
    <xf numFmtId="1" fontId="21" fillId="0" borderId="0" xfId="0" applyNumberFormat="1" applyFont="1" applyAlignment="1" applyProtection="1">
      <alignment horizontal="left" vertical="center"/>
    </xf>
    <xf numFmtId="2" fontId="21" fillId="0" borderId="0" xfId="0" applyNumberFormat="1" applyFont="1" applyAlignment="1" applyProtection="1">
      <alignment horizontal="left" vertical="center"/>
    </xf>
    <xf numFmtId="1" fontId="30" fillId="0" borderId="10" xfId="0" applyNumberFormat="1" applyFont="1" applyBorder="1" applyAlignment="1" applyProtection="1"/>
    <xf numFmtId="1" fontId="30" fillId="5" borderId="10" xfId="0" applyNumberFormat="1" applyFont="1" applyFill="1" applyBorder="1" applyAlignment="1" applyProtection="1"/>
    <xf numFmtId="1" fontId="30" fillId="4" borderId="10" xfId="0" applyNumberFormat="1" applyFont="1" applyFill="1" applyBorder="1" applyAlignment="1" applyProtection="1"/>
    <xf numFmtId="1" fontId="30" fillId="4" borderId="24" xfId="0" applyNumberFormat="1" applyFont="1" applyFill="1" applyBorder="1" applyAlignment="1" applyProtection="1"/>
    <xf numFmtId="177" fontId="30" fillId="0" borderId="10" xfId="0" applyNumberFormat="1" applyFont="1" applyBorder="1" applyAlignment="1" applyProtection="1">
      <alignment horizontal="right"/>
    </xf>
    <xf numFmtId="178" fontId="30" fillId="5" borderId="10" xfId="0" applyNumberFormat="1" applyFont="1" applyFill="1" applyBorder="1" applyAlignment="1" applyProtection="1">
      <alignment horizontal="right"/>
    </xf>
    <xf numFmtId="178" fontId="30" fillId="0" borderId="10" xfId="0" applyNumberFormat="1" applyFont="1" applyBorder="1" applyAlignment="1" applyProtection="1">
      <alignment horizontal="right"/>
    </xf>
    <xf numFmtId="178" fontId="30" fillId="4" borderId="10" xfId="0" applyNumberFormat="1" applyFont="1" applyFill="1" applyBorder="1" applyAlignment="1" applyProtection="1">
      <alignment horizontal="right"/>
    </xf>
    <xf numFmtId="170" fontId="30" fillId="4" borderId="10" xfId="0" applyNumberFormat="1" applyFont="1" applyFill="1" applyBorder="1" applyAlignment="1" applyProtection="1">
      <alignment horizontal="right"/>
    </xf>
    <xf numFmtId="178" fontId="30" fillId="4" borderId="24" xfId="0" applyNumberFormat="1" applyFont="1" applyFill="1" applyBorder="1" applyAlignment="1" applyProtection="1">
      <alignment horizontal="right"/>
    </xf>
    <xf numFmtId="0" fontId="30" fillId="0" borderId="12" xfId="0" applyFont="1" applyBorder="1" applyAlignment="1" applyProtection="1">
      <alignment vertical="center"/>
    </xf>
    <xf numFmtId="170" fontId="30" fillId="0" borderId="10" xfId="0" applyNumberFormat="1" applyFont="1" applyBorder="1" applyAlignment="1" applyProtection="1">
      <alignment vertical="center"/>
    </xf>
    <xf numFmtId="2" fontId="30" fillId="0" borderId="10" xfId="0" applyNumberFormat="1" applyFont="1" applyBorder="1" applyAlignment="1" applyProtection="1">
      <alignment vertical="center"/>
    </xf>
    <xf numFmtId="3" fontId="30" fillId="0" borderId="10" xfId="0" applyNumberFormat="1" applyFont="1" applyBorder="1" applyAlignment="1" applyProtection="1">
      <alignment vertical="center"/>
    </xf>
    <xf numFmtId="2" fontId="38" fillId="0" borderId="0" xfId="0" applyNumberFormat="1" applyFont="1" applyAlignment="1" applyProtection="1">
      <alignment vertical="center"/>
    </xf>
    <xf numFmtId="0" fontId="30" fillId="5" borderId="12" xfId="0" applyFont="1" applyFill="1" applyBorder="1" applyAlignment="1" applyProtection="1">
      <alignment vertical="center"/>
    </xf>
    <xf numFmtId="170" fontId="30" fillId="5" borderId="10" xfId="0" applyNumberFormat="1" applyFont="1" applyFill="1" applyBorder="1" applyAlignment="1" applyProtection="1">
      <alignment vertical="center"/>
    </xf>
    <xf numFmtId="2" fontId="30" fillId="5" borderId="10" xfId="0" applyNumberFormat="1" applyFont="1" applyFill="1" applyBorder="1" applyAlignment="1" applyProtection="1">
      <alignment vertical="center"/>
    </xf>
    <xf numFmtId="3" fontId="30" fillId="5" borderId="10" xfId="0" applyNumberFormat="1" applyFont="1" applyFill="1" applyBorder="1" applyAlignment="1" applyProtection="1">
      <alignment vertical="center"/>
    </xf>
    <xf numFmtId="170" fontId="30" fillId="0" borderId="10" xfId="0" applyNumberFormat="1" applyFont="1" applyBorder="1" applyAlignment="1" applyProtection="1">
      <alignment horizontal="right" vertical="center"/>
    </xf>
    <xf numFmtId="179" fontId="30" fillId="5" borderId="10" xfId="0" applyNumberFormat="1" applyFont="1" applyFill="1" applyBorder="1" applyAlignment="1" applyProtection="1">
      <alignment horizontal="right" vertical="center"/>
    </xf>
    <xf numFmtId="179" fontId="30" fillId="0" borderId="10" xfId="0" applyNumberFormat="1" applyFont="1" applyBorder="1" applyAlignment="1" applyProtection="1">
      <alignment horizontal="right" vertical="center"/>
    </xf>
    <xf numFmtId="0" fontId="30" fillId="5" borderId="42" xfId="0" applyFont="1" applyFill="1" applyBorder="1" applyAlignment="1" applyProtection="1">
      <alignment vertical="center"/>
    </xf>
    <xf numFmtId="170" fontId="30" fillId="5" borderId="9" xfId="0" applyNumberFormat="1" applyFont="1" applyFill="1" applyBorder="1" applyAlignment="1" applyProtection="1">
      <alignment horizontal="right" vertical="center"/>
    </xf>
    <xf numFmtId="3" fontId="30" fillId="5" borderId="9" xfId="0" applyNumberFormat="1" applyFont="1" applyFill="1" applyBorder="1" applyAlignment="1" applyProtection="1">
      <alignment horizontal="right" vertical="center"/>
    </xf>
    <xf numFmtId="0" fontId="30" fillId="4" borderId="12" xfId="0" applyFont="1" applyFill="1" applyBorder="1" applyAlignment="1" applyProtection="1">
      <alignment vertical="center"/>
    </xf>
    <xf numFmtId="170" fontId="30" fillId="4" borderId="10" xfId="0" applyNumberFormat="1" applyFont="1" applyFill="1" applyBorder="1" applyAlignment="1" applyProtection="1">
      <alignment vertical="center"/>
    </xf>
    <xf numFmtId="2" fontId="30" fillId="4" borderId="10" xfId="0" applyNumberFormat="1" applyFont="1" applyFill="1" applyBorder="1" applyAlignment="1" applyProtection="1">
      <alignment vertical="center"/>
    </xf>
    <xf numFmtId="3" fontId="30" fillId="4" borderId="10" xfId="0" applyNumberFormat="1" applyFont="1" applyFill="1" applyBorder="1" applyAlignment="1" applyProtection="1">
      <alignment vertical="center"/>
    </xf>
    <xf numFmtId="0" fontId="30" fillId="4" borderId="26" xfId="0" applyFont="1" applyFill="1" applyBorder="1" applyAlignment="1" applyProtection="1">
      <alignment vertical="center"/>
    </xf>
    <xf numFmtId="170" fontId="30" fillId="4" borderId="24" xfId="0" applyNumberFormat="1" applyFont="1" applyFill="1" applyBorder="1" applyAlignment="1" applyProtection="1">
      <alignment vertical="center"/>
    </xf>
    <xf numFmtId="2" fontId="30" fillId="4" borderId="24" xfId="0" applyNumberFormat="1" applyFont="1" applyFill="1" applyBorder="1" applyAlignment="1" applyProtection="1">
      <alignment vertical="center"/>
    </xf>
    <xf numFmtId="3" fontId="30" fillId="4" borderId="24" xfId="0" applyNumberFormat="1" applyFont="1" applyFill="1" applyBorder="1" applyAlignment="1" applyProtection="1">
      <alignment vertical="center"/>
    </xf>
    <xf numFmtId="0" fontId="21" fillId="7" borderId="5" xfId="0" applyFont="1" applyFill="1" applyBorder="1" applyAlignment="1" applyProtection="1">
      <alignment horizontal="center" vertical="center"/>
    </xf>
    <xf numFmtId="0" fontId="30" fillId="0" borderId="43" xfId="0" applyFont="1" applyBorder="1" applyAlignment="1" applyProtection="1">
      <alignment vertical="center"/>
    </xf>
    <xf numFmtId="170" fontId="30" fillId="0" borderId="11" xfId="0" applyNumberFormat="1" applyFont="1" applyBorder="1" applyAlignment="1" applyProtection="1">
      <alignment vertical="center"/>
    </xf>
    <xf numFmtId="0" fontId="30" fillId="5" borderId="43" xfId="0" applyFont="1" applyFill="1" applyBorder="1" applyAlignment="1" applyProtection="1">
      <alignment vertical="center"/>
    </xf>
    <xf numFmtId="170" fontId="30" fillId="5" borderId="11" xfId="0" applyNumberFormat="1" applyFont="1" applyFill="1" applyBorder="1" applyAlignment="1" applyProtection="1">
      <alignment vertical="center"/>
    </xf>
    <xf numFmtId="170" fontId="30" fillId="0" borderId="11" xfId="0" applyNumberFormat="1" applyFont="1" applyBorder="1" applyAlignment="1" applyProtection="1">
      <alignment horizontal="right" vertical="center"/>
    </xf>
    <xf numFmtId="179" fontId="30" fillId="5" borderId="11" xfId="0" applyNumberFormat="1" applyFont="1" applyFill="1" applyBorder="1" applyAlignment="1" applyProtection="1">
      <alignment horizontal="right" vertical="center"/>
    </xf>
    <xf numFmtId="0" fontId="30" fillId="5" borderId="71" xfId="0" applyFont="1" applyFill="1" applyBorder="1" applyAlignment="1" applyProtection="1">
      <alignment vertical="center"/>
    </xf>
    <xf numFmtId="170" fontId="30" fillId="5" borderId="34" xfId="0" applyNumberFormat="1" applyFont="1" applyFill="1" applyBorder="1" applyAlignment="1" applyProtection="1">
      <alignment horizontal="right" vertical="center"/>
    </xf>
    <xf numFmtId="0" fontId="30" fillId="4" borderId="43" xfId="0" applyFont="1" applyFill="1" applyBorder="1" applyAlignment="1" applyProtection="1">
      <alignment vertical="center"/>
    </xf>
    <xf numFmtId="170" fontId="30" fillId="4" borderId="11" xfId="0" applyNumberFormat="1" applyFont="1" applyFill="1" applyBorder="1" applyAlignment="1" applyProtection="1">
      <alignment vertical="center"/>
    </xf>
    <xf numFmtId="0" fontId="30" fillId="4" borderId="44" xfId="0" applyFont="1" applyFill="1" applyBorder="1" applyAlignment="1" applyProtection="1">
      <alignment vertical="center"/>
    </xf>
    <xf numFmtId="170" fontId="30" fillId="4" borderId="23" xfId="0" applyNumberFormat="1" applyFont="1" applyFill="1" applyBorder="1" applyAlignment="1" applyProtection="1">
      <alignment vertical="center"/>
    </xf>
    <xf numFmtId="180" fontId="30" fillId="0" borderId="10" xfId="0" applyNumberFormat="1" applyFont="1" applyBorder="1" applyAlignment="1" applyProtection="1">
      <alignment horizontal="right"/>
    </xf>
    <xf numFmtId="180" fontId="30" fillId="5" borderId="10" xfId="0" applyNumberFormat="1" applyFont="1" applyFill="1" applyBorder="1" applyAlignment="1" applyProtection="1">
      <alignment horizontal="right"/>
    </xf>
    <xf numFmtId="176" fontId="30" fillId="5" borderId="10" xfId="0" applyNumberFormat="1" applyFont="1" applyFill="1" applyBorder="1" applyAlignment="1" applyProtection="1">
      <alignment horizontal="right"/>
    </xf>
    <xf numFmtId="1" fontId="30" fillId="4" borderId="10" xfId="0" applyNumberFormat="1" applyFont="1" applyFill="1" applyBorder="1" applyAlignment="1" applyProtection="1">
      <alignment horizontal="right"/>
    </xf>
    <xf numFmtId="1" fontId="30" fillId="4" borderId="24" xfId="0" applyNumberFormat="1" applyFont="1" applyFill="1" applyBorder="1" applyAlignment="1" applyProtection="1">
      <alignment horizontal="right"/>
    </xf>
    <xf numFmtId="176" fontId="30" fillId="4" borderId="24" xfId="0" applyNumberFormat="1" applyFont="1" applyFill="1" applyBorder="1" applyAlignment="1" applyProtection="1">
      <alignment horizontal="right"/>
    </xf>
    <xf numFmtId="1" fontId="30" fillId="0" borderId="10" xfId="0" applyNumberFormat="1" applyFont="1" applyBorder="1" applyAlignment="1" applyProtection="1">
      <alignment vertical="center"/>
    </xf>
    <xf numFmtId="3" fontId="30" fillId="0" borderId="59" xfId="0" applyNumberFormat="1" applyFont="1" applyBorder="1" applyAlignment="1" applyProtection="1">
      <alignment vertical="center"/>
    </xf>
    <xf numFmtId="176" fontId="30" fillId="0" borderId="10" xfId="0" applyNumberFormat="1" applyFont="1" applyBorder="1" applyAlignment="1" applyProtection="1">
      <alignment vertical="center"/>
    </xf>
    <xf numFmtId="1" fontId="30" fillId="0" borderId="59" xfId="0" applyNumberFormat="1" applyFont="1" applyBorder="1" applyAlignment="1" applyProtection="1">
      <alignment vertical="center"/>
    </xf>
    <xf numFmtId="1" fontId="30" fillId="5" borderId="10" xfId="0" applyNumberFormat="1" applyFont="1" applyFill="1" applyBorder="1" applyAlignment="1" applyProtection="1">
      <alignment vertical="center"/>
    </xf>
    <xf numFmtId="3" fontId="30" fillId="5" borderId="59" xfId="0" applyNumberFormat="1" applyFont="1" applyFill="1" applyBorder="1" applyAlignment="1" applyProtection="1">
      <alignment vertical="center"/>
    </xf>
    <xf numFmtId="176" fontId="30" fillId="5" borderId="10" xfId="0" applyNumberFormat="1" applyFont="1" applyFill="1" applyBorder="1" applyAlignment="1" applyProtection="1">
      <alignment vertical="center"/>
    </xf>
    <xf numFmtId="1" fontId="30" fillId="5" borderId="59" xfId="0" applyNumberFormat="1" applyFont="1" applyFill="1" applyBorder="1" applyAlignment="1" applyProtection="1">
      <alignment vertical="center"/>
    </xf>
    <xf numFmtId="1" fontId="30" fillId="0" borderId="10" xfId="0" applyNumberFormat="1" applyFont="1" applyBorder="1" applyAlignment="1" applyProtection="1">
      <alignment horizontal="right" vertical="center"/>
    </xf>
    <xf numFmtId="3" fontId="30" fillId="0" borderId="59" xfId="0" applyNumberFormat="1" applyFont="1" applyBorder="1" applyAlignment="1" applyProtection="1">
      <alignment horizontal="right" vertical="center"/>
    </xf>
    <xf numFmtId="1" fontId="30" fillId="0" borderId="59" xfId="0" applyNumberFormat="1" applyFont="1" applyBorder="1" applyAlignment="1" applyProtection="1">
      <alignment horizontal="right" vertical="center"/>
    </xf>
    <xf numFmtId="176" fontId="30" fillId="0" borderId="10" xfId="0" applyNumberFormat="1" applyFont="1" applyBorder="1" applyAlignment="1" applyProtection="1">
      <alignment horizontal="right" vertical="center"/>
    </xf>
    <xf numFmtId="1" fontId="30" fillId="5" borderId="10" xfId="0" applyNumberFormat="1" applyFont="1" applyFill="1" applyBorder="1" applyAlignment="1" applyProtection="1">
      <alignment horizontal="right" vertical="center"/>
    </xf>
    <xf numFmtId="3" fontId="30" fillId="5" borderId="59" xfId="0" applyNumberFormat="1" applyFont="1" applyFill="1" applyBorder="1" applyAlignment="1" applyProtection="1">
      <alignment horizontal="right" vertical="center"/>
    </xf>
    <xf numFmtId="1" fontId="30" fillId="5" borderId="59" xfId="0" applyNumberFormat="1" applyFont="1" applyFill="1" applyBorder="1" applyAlignment="1" applyProtection="1">
      <alignment horizontal="right" vertical="center"/>
    </xf>
    <xf numFmtId="3" fontId="30" fillId="5" borderId="60" xfId="0" applyNumberFormat="1" applyFont="1" applyFill="1" applyBorder="1" applyAlignment="1" applyProtection="1">
      <alignment horizontal="right" vertical="center"/>
    </xf>
    <xf numFmtId="1" fontId="30" fillId="5" borderId="9" xfId="0" applyNumberFormat="1" applyFont="1" applyFill="1" applyBorder="1" applyAlignment="1" applyProtection="1">
      <alignment horizontal="right" vertical="center"/>
    </xf>
    <xf numFmtId="1" fontId="30" fillId="5" borderId="60" xfId="0" applyNumberFormat="1" applyFont="1" applyFill="1" applyBorder="1" applyAlignment="1" applyProtection="1">
      <alignment horizontal="right" vertical="center"/>
    </xf>
    <xf numFmtId="1" fontId="30" fillId="4" borderId="10" xfId="0" applyNumberFormat="1" applyFont="1" applyFill="1" applyBorder="1" applyAlignment="1" applyProtection="1">
      <alignment vertical="center"/>
    </xf>
    <xf numFmtId="3" fontId="30" fillId="4" borderId="59" xfId="0" applyNumberFormat="1" applyFont="1" applyFill="1" applyBorder="1" applyAlignment="1" applyProtection="1">
      <alignment vertical="center"/>
    </xf>
    <xf numFmtId="1" fontId="30" fillId="4" borderId="59" xfId="0" applyNumberFormat="1" applyFont="1" applyFill="1" applyBorder="1" applyAlignment="1" applyProtection="1">
      <alignment vertical="center"/>
    </xf>
    <xf numFmtId="1" fontId="30" fillId="4" borderId="24" xfId="0" applyNumberFormat="1" applyFont="1" applyFill="1" applyBorder="1" applyAlignment="1" applyProtection="1">
      <alignment vertical="center"/>
    </xf>
    <xf numFmtId="3" fontId="30" fillId="4" borderId="62" xfId="0" applyNumberFormat="1" applyFont="1" applyFill="1" applyBorder="1" applyAlignment="1" applyProtection="1">
      <alignment vertical="center"/>
    </xf>
    <xf numFmtId="1" fontId="30" fillId="4" borderId="62" xfId="0" applyNumberFormat="1" applyFont="1" applyFill="1" applyBorder="1" applyAlignment="1" applyProtection="1">
      <alignment vertical="center"/>
    </xf>
    <xf numFmtId="179" fontId="30" fillId="0" borderId="10" xfId="0" applyNumberFormat="1" applyFont="1" applyBorder="1" applyAlignment="1" applyProtection="1">
      <alignment horizontal="right"/>
    </xf>
    <xf numFmtId="0" fontId="49" fillId="0" borderId="0" xfId="0" applyFont="1" applyAlignment="1" applyProtection="1">
      <alignment horizontal="left" vertical="top" wrapText="1"/>
    </xf>
    <xf numFmtId="0" fontId="30" fillId="0" borderId="59" xfId="0" applyFont="1" applyBorder="1" applyAlignment="1" applyProtection="1"/>
    <xf numFmtId="0" fontId="30" fillId="5" borderId="59" xfId="0" applyFont="1" applyFill="1" applyBorder="1" applyAlignment="1" applyProtection="1"/>
    <xf numFmtId="177" fontId="30" fillId="5" borderId="10" xfId="0" applyNumberFormat="1" applyFont="1" applyFill="1" applyBorder="1" applyAlignment="1" applyProtection="1">
      <alignment horizontal="right"/>
    </xf>
    <xf numFmtId="179" fontId="30" fillId="5" borderId="10" xfId="0" applyNumberFormat="1" applyFont="1" applyFill="1" applyBorder="1" applyAlignment="1" applyProtection="1">
      <alignment horizontal="right"/>
    </xf>
    <xf numFmtId="0" fontId="30" fillId="5" borderId="60" xfId="0" applyFont="1" applyFill="1" applyBorder="1" applyAlignment="1" applyProtection="1"/>
    <xf numFmtId="177" fontId="30" fillId="5" borderId="9" xfId="0" applyNumberFormat="1" applyFont="1" applyFill="1" applyBorder="1" applyAlignment="1" applyProtection="1">
      <alignment horizontal="right"/>
    </xf>
    <xf numFmtId="2" fontId="30" fillId="5" borderId="9" xfId="0" applyNumberFormat="1" applyFont="1" applyFill="1" applyBorder="1" applyAlignment="1" applyProtection="1"/>
    <xf numFmtId="174" fontId="30" fillId="5" borderId="9" xfId="0" applyNumberFormat="1" applyFont="1" applyFill="1" applyBorder="1" applyAlignment="1" applyProtection="1"/>
    <xf numFmtId="0" fontId="30" fillId="4" borderId="59" xfId="0" applyFont="1" applyFill="1" applyBorder="1" applyAlignment="1" applyProtection="1"/>
    <xf numFmtId="170" fontId="30" fillId="0" borderId="58" xfId="0" applyNumberFormat="1" applyFont="1" applyBorder="1" applyAlignment="1" applyProtection="1">
      <alignment vertical="center"/>
    </xf>
    <xf numFmtId="170" fontId="30" fillId="5" borderId="58" xfId="0" applyNumberFormat="1" applyFont="1" applyFill="1" applyBorder="1" applyAlignment="1" applyProtection="1">
      <alignment vertical="center"/>
    </xf>
    <xf numFmtId="170" fontId="30" fillId="0" borderId="58" xfId="0" applyNumberFormat="1" applyFont="1" applyBorder="1" applyAlignment="1" applyProtection="1">
      <alignment horizontal="right" vertical="center"/>
    </xf>
    <xf numFmtId="170" fontId="30" fillId="5" borderId="58" xfId="0" applyNumberFormat="1" applyFont="1" applyFill="1" applyBorder="1" applyAlignment="1" applyProtection="1">
      <alignment horizontal="right" vertical="center"/>
    </xf>
    <xf numFmtId="179" fontId="30" fillId="0" borderId="58" xfId="0" applyNumberFormat="1" applyFont="1" applyBorder="1" applyAlignment="1" applyProtection="1">
      <alignment horizontal="right" vertical="center"/>
    </xf>
    <xf numFmtId="179" fontId="30" fillId="5" borderId="58" xfId="0" applyNumberFormat="1" applyFont="1" applyFill="1" applyBorder="1" applyAlignment="1" applyProtection="1">
      <alignment horizontal="right" vertical="center"/>
    </xf>
    <xf numFmtId="179" fontId="30" fillId="5" borderId="55" xfId="0" applyNumberFormat="1" applyFont="1" applyFill="1" applyBorder="1" applyAlignment="1" applyProtection="1">
      <alignment horizontal="right" vertical="center"/>
    </xf>
    <xf numFmtId="179" fontId="30" fillId="4" borderId="58" xfId="0" applyNumberFormat="1" applyFont="1" applyFill="1" applyBorder="1" applyAlignment="1" applyProtection="1">
      <alignment horizontal="right" vertical="center"/>
    </xf>
    <xf numFmtId="170" fontId="30" fillId="4" borderId="58" xfId="0" applyNumberFormat="1" applyFont="1" applyFill="1" applyBorder="1" applyAlignment="1" applyProtection="1">
      <alignment horizontal="right" vertical="center"/>
    </xf>
    <xf numFmtId="179" fontId="30" fillId="4" borderId="61" xfId="0" applyNumberFormat="1" applyFont="1" applyFill="1" applyBorder="1" applyAlignment="1" applyProtection="1">
      <alignment horizontal="right" vertical="center"/>
    </xf>
    <xf numFmtId="0" fontId="38" fillId="8" borderId="59" xfId="0" applyFont="1" applyFill="1" applyBorder="1" applyAlignment="1" applyProtection="1"/>
    <xf numFmtId="0" fontId="21" fillId="8" borderId="60" xfId="0" applyFont="1" applyFill="1" applyBorder="1" applyAlignment="1" applyProtection="1"/>
    <xf numFmtId="179" fontId="31" fillId="0" borderId="10" xfId="0" applyNumberFormat="1" applyFont="1" applyBorder="1" applyAlignment="1" applyProtection="1">
      <alignment horizontal="right" vertical="center"/>
    </xf>
    <xf numFmtId="4" fontId="31" fillId="0" borderId="10" xfId="0" applyNumberFormat="1" applyFont="1" applyBorder="1" applyAlignment="1" applyProtection="1">
      <alignment horizontal="right" vertical="center"/>
    </xf>
    <xf numFmtId="179" fontId="31" fillId="5" borderId="10" xfId="0" applyNumberFormat="1" applyFont="1" applyFill="1" applyBorder="1" applyAlignment="1" applyProtection="1">
      <alignment horizontal="right" vertical="center"/>
    </xf>
    <xf numFmtId="4" fontId="31" fillId="5" borderId="10" xfId="0" applyNumberFormat="1" applyFont="1" applyFill="1" applyBorder="1" applyAlignment="1" applyProtection="1">
      <alignment horizontal="right" vertical="center"/>
    </xf>
    <xf numFmtId="170" fontId="31" fillId="0" borderId="10" xfId="0" applyNumberFormat="1" applyFont="1" applyBorder="1" applyAlignment="1" applyProtection="1">
      <alignment horizontal="right" vertical="center"/>
    </xf>
    <xf numFmtId="170" fontId="31" fillId="5" borderId="10" xfId="0" applyNumberFormat="1" applyFont="1" applyFill="1" applyBorder="1" applyAlignment="1" applyProtection="1">
      <alignment horizontal="right" vertical="center"/>
    </xf>
    <xf numFmtId="179" fontId="31" fillId="5" borderId="55" xfId="0" applyNumberFormat="1" applyFont="1" applyFill="1" applyBorder="1" applyAlignment="1" applyProtection="1">
      <alignment horizontal="right" vertical="center"/>
    </xf>
    <xf numFmtId="4" fontId="31" fillId="5" borderId="9" xfId="0" applyNumberFormat="1" applyFont="1" applyFill="1" applyBorder="1" applyAlignment="1" applyProtection="1">
      <alignment horizontal="right" vertical="center"/>
    </xf>
    <xf numFmtId="0" fontId="30" fillId="4" borderId="62" xfId="0" applyFont="1" applyFill="1" applyBorder="1" applyAlignment="1" applyProtection="1"/>
    <xf numFmtId="179" fontId="31" fillId="4" borderId="24" xfId="0" applyNumberFormat="1" applyFont="1" applyFill="1" applyBorder="1" applyAlignment="1" applyProtection="1">
      <alignment horizontal="right" vertical="center"/>
    </xf>
    <xf numFmtId="4" fontId="31" fillId="4" borderId="23" xfId="0" applyNumberFormat="1" applyFont="1" applyFill="1" applyBorder="1" applyAlignment="1" applyProtection="1">
      <alignment horizontal="right" vertical="center"/>
    </xf>
    <xf numFmtId="3" fontId="31" fillId="4" borderId="23" xfId="0" applyNumberFormat="1" applyFont="1" applyFill="1" applyBorder="1" applyAlignment="1" applyProtection="1">
      <alignment horizontal="right" vertical="center"/>
    </xf>
    <xf numFmtId="0" fontId="52" fillId="0" borderId="0" xfId="0" applyFont="1" applyAlignment="1" applyProtection="1">
      <alignment vertical="center"/>
    </xf>
    <xf numFmtId="0" fontId="21" fillId="7" borderId="55" xfId="0" applyFont="1" applyFill="1" applyBorder="1" applyAlignment="1" applyProtection="1">
      <alignment horizontal="center" vertical="center"/>
    </xf>
    <xf numFmtId="0" fontId="1" fillId="0" borderId="0" xfId="0" applyFont="1" applyAlignment="1" applyProtection="1">
      <alignment vertical="center" wrapText="1"/>
    </xf>
    <xf numFmtId="171" fontId="31" fillId="4" borderId="24" xfId="0" applyNumberFormat="1" applyFont="1" applyFill="1" applyBorder="1" applyAlignment="1" applyProtection="1">
      <alignment horizontal="right" vertical="center"/>
    </xf>
    <xf numFmtId="0" fontId="1" fillId="0" borderId="0" xfId="0" applyFont="1" applyAlignment="1" applyProtection="1">
      <alignment vertical="center"/>
      <protection locked="0"/>
    </xf>
    <xf numFmtId="176" fontId="30" fillId="0" borderId="58" xfId="0" applyNumberFormat="1" applyFont="1" applyBorder="1" applyAlignment="1" applyProtection="1">
      <alignment horizontal="right" vertical="center"/>
    </xf>
    <xf numFmtId="176" fontId="30" fillId="5" borderId="55" xfId="0" applyNumberFormat="1" applyFont="1" applyFill="1" applyBorder="1" applyAlignment="1" applyProtection="1">
      <alignment horizontal="right" vertical="center"/>
    </xf>
    <xf numFmtId="176" fontId="30" fillId="4" borderId="58" xfId="0" applyNumberFormat="1" applyFont="1" applyFill="1" applyBorder="1" applyAlignment="1" applyProtection="1">
      <alignment horizontal="right" vertical="center"/>
    </xf>
    <xf numFmtId="176" fontId="30" fillId="4" borderId="61" xfId="0" applyNumberFormat="1" applyFont="1" applyFill="1" applyBorder="1" applyAlignment="1" applyProtection="1">
      <alignment horizontal="right" vertical="center"/>
    </xf>
    <xf numFmtId="0" fontId="21" fillId="7" borderId="6" xfId="0" applyFont="1" applyFill="1" applyBorder="1" applyAlignment="1" applyProtection="1">
      <alignment horizontal="center" vertical="center"/>
    </xf>
    <xf numFmtId="0" fontId="21" fillId="7" borderId="52" xfId="0" applyFont="1" applyFill="1" applyBorder="1" applyAlignment="1" applyProtection="1">
      <alignment horizontal="center" vertical="center"/>
    </xf>
    <xf numFmtId="174" fontId="30" fillId="0" borderId="59" xfId="0" applyNumberFormat="1" applyFont="1" applyBorder="1" applyAlignment="1" applyProtection="1">
      <alignment vertical="center"/>
    </xf>
    <xf numFmtId="174" fontId="30" fillId="0" borderId="10" xfId="0" applyNumberFormat="1" applyFont="1" applyBorder="1" applyAlignment="1" applyProtection="1">
      <alignment vertical="center"/>
    </xf>
    <xf numFmtId="174" fontId="30" fillId="5" borderId="59" xfId="0" applyNumberFormat="1" applyFont="1" applyFill="1" applyBorder="1" applyAlignment="1" applyProtection="1">
      <alignment vertical="center"/>
    </xf>
    <xf numFmtId="174" fontId="30" fillId="5" borderId="10" xfId="0" applyNumberFormat="1" applyFont="1" applyFill="1" applyBorder="1" applyAlignment="1" applyProtection="1">
      <alignment vertical="center"/>
    </xf>
    <xf numFmtId="174" fontId="30" fillId="0" borderId="59" xfId="0" applyNumberFormat="1" applyFont="1" applyBorder="1" applyAlignment="1" applyProtection="1">
      <alignment horizontal="right" vertical="center"/>
    </xf>
    <xf numFmtId="174" fontId="30" fillId="5" borderId="59" xfId="0" applyNumberFormat="1" applyFont="1" applyFill="1" applyBorder="1" applyAlignment="1" applyProtection="1">
      <alignment horizontal="right" vertical="center"/>
    </xf>
    <xf numFmtId="174" fontId="30" fillId="5" borderId="60" xfId="0" applyNumberFormat="1" applyFont="1" applyFill="1" applyBorder="1" applyAlignment="1" applyProtection="1">
      <alignment horizontal="right" vertical="center"/>
    </xf>
    <xf numFmtId="176" fontId="30" fillId="4" borderId="10" xfId="0" applyNumberFormat="1" applyFont="1" applyFill="1" applyBorder="1" applyAlignment="1" applyProtection="1">
      <alignment vertical="center"/>
    </xf>
    <xf numFmtId="174" fontId="30" fillId="4" borderId="59" xfId="0" applyNumberFormat="1" applyFont="1" applyFill="1" applyBorder="1" applyAlignment="1" applyProtection="1">
      <alignment vertical="center"/>
    </xf>
    <xf numFmtId="174" fontId="30" fillId="4" borderId="10" xfId="0" applyNumberFormat="1" applyFont="1" applyFill="1" applyBorder="1" applyAlignment="1" applyProtection="1">
      <alignment vertical="center"/>
    </xf>
    <xf numFmtId="176" fontId="30" fillId="4" borderId="24" xfId="0" applyNumberFormat="1" applyFont="1" applyFill="1" applyBorder="1" applyAlignment="1" applyProtection="1">
      <alignment vertical="center"/>
    </xf>
    <xf numFmtId="174" fontId="30" fillId="4" borderId="62" xfId="0" applyNumberFormat="1" applyFont="1" applyFill="1" applyBorder="1" applyAlignment="1" applyProtection="1">
      <alignment vertical="center"/>
    </xf>
    <xf numFmtId="174" fontId="30" fillId="4" borderId="24" xfId="0" applyNumberFormat="1" applyFont="1" applyFill="1" applyBorder="1" applyAlignment="1" applyProtection="1">
      <alignment vertical="center"/>
    </xf>
    <xf numFmtId="1" fontId="30" fillId="0" borderId="58" xfId="0" applyNumberFormat="1" applyFont="1" applyBorder="1" applyAlignment="1" applyProtection="1">
      <alignment vertical="center"/>
    </xf>
    <xf numFmtId="1" fontId="30" fillId="5" borderId="58" xfId="0" applyNumberFormat="1" applyFont="1" applyFill="1" applyBorder="1" applyAlignment="1" applyProtection="1">
      <alignment vertical="center"/>
    </xf>
    <xf numFmtId="1" fontId="30" fillId="5" borderId="55" xfId="0" applyNumberFormat="1" applyFont="1" applyFill="1" applyBorder="1" applyAlignment="1" applyProtection="1">
      <alignment vertical="center"/>
    </xf>
    <xf numFmtId="2" fontId="30" fillId="5" borderId="9" xfId="0" applyNumberFormat="1" applyFont="1" applyFill="1" applyBorder="1" applyAlignment="1" applyProtection="1">
      <alignment vertical="center"/>
    </xf>
    <xf numFmtId="174" fontId="30" fillId="5" borderId="9" xfId="0" applyNumberFormat="1" applyFont="1" applyFill="1" applyBorder="1" applyAlignment="1" applyProtection="1">
      <alignment vertical="center"/>
    </xf>
    <xf numFmtId="1" fontId="30" fillId="4" borderId="58" xfId="0" applyNumberFormat="1" applyFont="1" applyFill="1" applyBorder="1" applyAlignment="1" applyProtection="1">
      <alignment vertical="center"/>
    </xf>
    <xf numFmtId="1" fontId="30" fillId="4" borderId="61" xfId="0" applyNumberFormat="1" applyFont="1" applyFill="1" applyBorder="1" applyAlignment="1" applyProtection="1">
      <alignment vertical="center"/>
    </xf>
    <xf numFmtId="1" fontId="30" fillId="5" borderId="9" xfId="0" applyNumberFormat="1" applyFont="1" applyFill="1" applyBorder="1" applyAlignment="1" applyProtection="1">
      <alignment vertical="center"/>
    </xf>
    <xf numFmtId="174" fontId="30" fillId="5" borderId="60" xfId="0" applyNumberFormat="1" applyFont="1" applyFill="1" applyBorder="1" applyAlignment="1" applyProtection="1">
      <alignment vertical="center"/>
    </xf>
    <xf numFmtId="0" fontId="49" fillId="0" borderId="0" xfId="0" applyFont="1" applyAlignment="1" applyProtection="1">
      <alignment horizontal="left" vertical="center"/>
    </xf>
    <xf numFmtId="0" fontId="30" fillId="4" borderId="73" xfId="0" applyFont="1" applyFill="1" applyBorder="1" applyAlignment="1" applyProtection="1"/>
    <xf numFmtId="178" fontId="30" fillId="4" borderId="21" xfId="0" applyNumberFormat="1" applyFont="1" applyFill="1" applyBorder="1" applyAlignment="1" applyProtection="1">
      <alignment horizontal="right"/>
    </xf>
    <xf numFmtId="2" fontId="30" fillId="4" borderId="21" xfId="0" applyNumberFormat="1" applyFont="1" applyFill="1" applyBorder="1" applyAlignment="1" applyProtection="1"/>
    <xf numFmtId="174" fontId="30" fillId="4" borderId="21" xfId="0" applyNumberFormat="1" applyFont="1" applyFill="1" applyBorder="1" applyAlignment="1" applyProtection="1"/>
    <xf numFmtId="179" fontId="30" fillId="0" borderId="10" xfId="0" applyNumberFormat="1" applyFont="1" applyBorder="1" applyAlignment="1" applyProtection="1">
      <alignment vertical="center"/>
    </xf>
    <xf numFmtId="179" fontId="30" fillId="5" borderId="10" xfId="0" applyNumberFormat="1" applyFont="1" applyFill="1" applyBorder="1" applyAlignment="1" applyProtection="1">
      <alignment vertical="center"/>
    </xf>
    <xf numFmtId="170" fontId="30" fillId="5" borderId="10" xfId="0" applyNumberFormat="1" applyFont="1" applyFill="1" applyBorder="1" applyAlignment="1" applyProtection="1">
      <alignment horizontal="right" vertical="center"/>
    </xf>
    <xf numFmtId="170" fontId="30" fillId="5" borderId="55" xfId="0" applyNumberFormat="1" applyFont="1" applyFill="1" applyBorder="1" applyAlignment="1" applyProtection="1">
      <alignment horizontal="right" vertical="center"/>
    </xf>
    <xf numFmtId="179" fontId="30" fillId="4" borderId="10" xfId="0" applyNumberFormat="1" applyFont="1" applyFill="1" applyBorder="1" applyAlignment="1" applyProtection="1">
      <alignment vertical="center"/>
    </xf>
    <xf numFmtId="179" fontId="30" fillId="4" borderId="24" xfId="0" applyNumberFormat="1" applyFont="1" applyFill="1" applyBorder="1" applyAlignment="1" applyProtection="1">
      <alignment vertical="center"/>
    </xf>
    <xf numFmtId="0" fontId="38" fillId="8" borderId="74" xfId="0" applyFont="1" applyFill="1" applyBorder="1" applyAlignment="1" applyProtection="1"/>
    <xf numFmtId="0" fontId="30" fillId="0" borderId="59" xfId="0" applyFont="1" applyBorder="1" applyAlignment="1" applyProtection="1">
      <alignment vertical="center"/>
    </xf>
    <xf numFmtId="179" fontId="31" fillId="0" borderId="11" xfId="0" applyNumberFormat="1" applyFont="1" applyBorder="1" applyAlignment="1" applyProtection="1">
      <alignment horizontal="right" vertical="center"/>
    </xf>
    <xf numFmtId="0" fontId="30" fillId="5" borderId="59" xfId="0" applyFont="1" applyFill="1" applyBorder="1" applyAlignment="1" applyProtection="1">
      <alignment vertical="center"/>
    </xf>
    <xf numFmtId="179" fontId="31" fillId="5" borderId="11" xfId="0" applyNumberFormat="1" applyFont="1" applyFill="1" applyBorder="1" applyAlignment="1" applyProtection="1">
      <alignment horizontal="right" vertical="center"/>
    </xf>
    <xf numFmtId="0" fontId="30" fillId="5" borderId="59" xfId="0" applyFont="1" applyFill="1" applyBorder="1" applyAlignment="1" applyProtection="1">
      <alignment vertical="center" wrapText="1"/>
    </xf>
    <xf numFmtId="0" fontId="30" fillId="0" borderId="59" xfId="0" applyFont="1" applyBorder="1" applyAlignment="1" applyProtection="1">
      <alignment vertical="center" wrapText="1"/>
    </xf>
    <xf numFmtId="0" fontId="30" fillId="5" borderId="60" xfId="0" applyFont="1" applyFill="1" applyBorder="1" applyAlignment="1" applyProtection="1">
      <alignment vertical="center"/>
    </xf>
    <xf numFmtId="0" fontId="30" fillId="4" borderId="62" xfId="0" applyFont="1" applyFill="1" applyBorder="1" applyAlignment="1" applyProtection="1">
      <alignment vertical="center"/>
    </xf>
    <xf numFmtId="179" fontId="31" fillId="4" borderId="23" xfId="0" applyNumberFormat="1" applyFont="1" applyFill="1" applyBorder="1" applyAlignment="1" applyProtection="1">
      <alignment horizontal="right" vertical="center"/>
    </xf>
    <xf numFmtId="4" fontId="31" fillId="4" borderId="24" xfId="0" applyNumberFormat="1" applyFont="1" applyFill="1" applyBorder="1" applyAlignment="1" applyProtection="1">
      <alignment horizontal="right" vertical="center"/>
    </xf>
    <xf numFmtId="170" fontId="30" fillId="5" borderId="9" xfId="0" applyNumberFormat="1" applyFont="1" applyFill="1" applyBorder="1" applyAlignment="1" applyProtection="1">
      <alignment vertical="center"/>
    </xf>
    <xf numFmtId="170" fontId="30" fillId="5" borderId="9" xfId="0" applyNumberFormat="1" applyFont="1" applyFill="1" applyBorder="1" applyAlignment="1" applyProtection="1"/>
    <xf numFmtId="181" fontId="30" fillId="5" borderId="10" xfId="0" applyNumberFormat="1" applyFont="1" applyFill="1" applyBorder="1" applyAlignment="1" applyProtection="1">
      <alignment vertical="center"/>
    </xf>
    <xf numFmtId="4" fontId="31" fillId="5" borderId="34" xfId="0" applyNumberFormat="1" applyFont="1" applyFill="1" applyBorder="1" applyAlignment="1" applyProtection="1">
      <alignment horizontal="right" vertical="center"/>
    </xf>
    <xf numFmtId="179" fontId="31" fillId="4" borderId="75" xfId="0" applyNumberFormat="1" applyFont="1" applyFill="1" applyBorder="1" applyAlignment="1" applyProtection="1">
      <alignment horizontal="right" vertical="center"/>
    </xf>
    <xf numFmtId="3" fontId="31" fillId="4" borderId="22" xfId="0" applyNumberFormat="1" applyFont="1" applyFill="1" applyBorder="1" applyAlignment="1" applyProtection="1">
      <alignment horizontal="right" vertical="center"/>
    </xf>
    <xf numFmtId="3" fontId="30" fillId="5" borderId="9" xfId="0" applyNumberFormat="1" applyFont="1" applyFill="1" applyBorder="1" applyAlignment="1" applyProtection="1">
      <alignment vertical="center"/>
    </xf>
    <xf numFmtId="171" fontId="31" fillId="4" borderId="75" xfId="0" applyNumberFormat="1" applyFont="1" applyFill="1" applyBorder="1" applyAlignment="1" applyProtection="1">
      <alignment horizontal="right" vertical="center"/>
    </xf>
    <xf numFmtId="4" fontId="31" fillId="4" borderId="21" xfId="0" applyNumberFormat="1" applyFont="1" applyFill="1" applyBorder="1" applyAlignment="1" applyProtection="1">
      <alignment horizontal="right" vertical="center"/>
    </xf>
    <xf numFmtId="3" fontId="31" fillId="4" borderId="21" xfId="0" applyNumberFormat="1" applyFont="1" applyFill="1" applyBorder="1" applyAlignment="1" applyProtection="1">
      <alignment horizontal="right" vertical="center"/>
    </xf>
    <xf numFmtId="0" fontId="26" fillId="0" borderId="0" xfId="0" applyFont="1" applyAlignment="1" applyProtection="1">
      <alignment horizontal="center" vertical="center"/>
    </xf>
    <xf numFmtId="0" fontId="26" fillId="0" borderId="0" xfId="0" applyFont="1" applyAlignment="1" applyProtection="1">
      <alignment horizontal="center"/>
    </xf>
    <xf numFmtId="0" fontId="24" fillId="8" borderId="7" xfId="0" applyFont="1" applyFill="1" applyBorder="1" applyAlignment="1" applyProtection="1">
      <alignment horizontal="center" vertical="center"/>
    </xf>
    <xf numFmtId="0" fontId="24" fillId="8" borderId="67" xfId="0" applyFont="1" applyFill="1" applyBorder="1" applyAlignment="1" applyProtection="1">
      <alignment horizontal="center" vertical="center" wrapText="1"/>
    </xf>
    <xf numFmtId="171" fontId="30" fillId="0" borderId="58" xfId="0" applyNumberFormat="1" applyFont="1" applyBorder="1" applyAlignment="1" applyProtection="1">
      <alignment horizontal="right" vertical="center"/>
    </xf>
    <xf numFmtId="182" fontId="53" fillId="0" borderId="0" xfId="41" applyNumberFormat="1" applyFont="1" applyAlignment="1" applyProtection="1">
      <alignment horizontal="right"/>
    </xf>
    <xf numFmtId="171" fontId="30" fillId="5" borderId="58" xfId="0" applyNumberFormat="1" applyFont="1" applyFill="1" applyBorder="1" applyAlignment="1" applyProtection="1">
      <alignment horizontal="right" vertical="center"/>
    </xf>
    <xf numFmtId="171" fontId="30" fillId="6" borderId="58" xfId="0" applyNumberFormat="1" applyFont="1" applyFill="1" applyBorder="1" applyAlignment="1" applyProtection="1">
      <alignment horizontal="right" vertical="center"/>
    </xf>
    <xf numFmtId="171" fontId="30" fillId="5" borderId="55" xfId="0" applyNumberFormat="1" applyFont="1" applyFill="1" applyBorder="1" applyAlignment="1" applyProtection="1">
      <alignment horizontal="right" vertical="center"/>
    </xf>
    <xf numFmtId="171" fontId="30" fillId="4" borderId="38" xfId="0" applyNumberFormat="1" applyFont="1" applyFill="1" applyBorder="1" applyAlignment="1" applyProtection="1">
      <alignment horizontal="right" vertical="center" wrapText="1"/>
    </xf>
    <xf numFmtId="171" fontId="30" fillId="4" borderId="11" xfId="0" applyNumberFormat="1" applyFont="1" applyFill="1" applyBorder="1" applyAlignment="1" applyProtection="1">
      <alignment horizontal="right" vertical="center" wrapText="1"/>
    </xf>
    <xf numFmtId="171" fontId="30" fillId="4" borderId="61" xfId="0" applyNumberFormat="1" applyFont="1" applyFill="1" applyBorder="1" applyAlignment="1" applyProtection="1">
      <alignment horizontal="right" vertical="center"/>
    </xf>
    <xf numFmtId="0" fontId="54" fillId="8" borderId="7" xfId="0" applyFont="1" applyFill="1" applyBorder="1" applyAlignment="1" applyProtection="1">
      <alignment horizontal="center" vertical="center"/>
    </xf>
    <xf numFmtId="0" fontId="38" fillId="8" borderId="67" xfId="0" applyFont="1" applyFill="1" applyBorder="1" applyAlignment="1" applyProtection="1">
      <alignment horizontal="center" vertical="center" wrapText="1"/>
    </xf>
    <xf numFmtId="171" fontId="30" fillId="0" borderId="58" xfId="0" applyNumberFormat="1" applyFont="1" applyBorder="1" applyAlignment="1" applyProtection="1">
      <alignment vertical="center"/>
    </xf>
    <xf numFmtId="171" fontId="30" fillId="5" borderId="58" xfId="0" applyNumberFormat="1" applyFont="1" applyFill="1" applyBorder="1" applyAlignment="1" applyProtection="1">
      <alignment vertical="center"/>
    </xf>
    <xf numFmtId="171" fontId="30" fillId="5" borderId="55" xfId="0" applyNumberFormat="1" applyFont="1" applyFill="1" applyBorder="1" applyAlignment="1" applyProtection="1">
      <alignment vertical="center"/>
    </xf>
    <xf numFmtId="171" fontId="30" fillId="4" borderId="56" xfId="0" applyNumberFormat="1" applyFont="1" applyFill="1" applyBorder="1" applyAlignment="1" applyProtection="1">
      <alignment vertical="center" wrapText="1"/>
    </xf>
    <xf numFmtId="171" fontId="30" fillId="4" borderId="58" xfId="0" applyNumberFormat="1" applyFont="1" applyFill="1" applyBorder="1" applyAlignment="1" applyProtection="1">
      <alignment vertical="center" wrapText="1"/>
    </xf>
    <xf numFmtId="171" fontId="30" fillId="4" borderId="61" xfId="0" applyNumberFormat="1" applyFont="1" applyFill="1" applyBorder="1" applyAlignment="1" applyProtection="1">
      <alignment vertical="center"/>
    </xf>
    <xf numFmtId="0" fontId="38" fillId="8" borderId="7" xfId="0" applyFont="1" applyFill="1" applyBorder="1" applyAlignment="1" applyProtection="1">
      <alignment horizontal="center" vertical="center"/>
    </xf>
    <xf numFmtId="0" fontId="38" fillId="8" borderId="17" xfId="0" applyFont="1" applyFill="1" applyBorder="1" applyAlignment="1" applyProtection="1">
      <alignment horizontal="center" vertical="center" wrapText="1"/>
    </xf>
    <xf numFmtId="171" fontId="29" fillId="4" borderId="56" xfId="0" applyNumberFormat="1" applyFont="1" applyFill="1" applyBorder="1" applyAlignment="1" applyProtection="1">
      <alignment horizontal="right" vertical="center" wrapText="1"/>
    </xf>
    <xf numFmtId="171" fontId="29" fillId="4" borderId="58" xfId="0" applyNumberFormat="1" applyFont="1" applyFill="1" applyBorder="1" applyAlignment="1" applyProtection="1">
      <alignment horizontal="right" vertical="center" wrapText="1"/>
    </xf>
    <xf numFmtId="171" fontId="31" fillId="4" borderId="61" xfId="0" applyNumberFormat="1" applyFont="1" applyFill="1" applyBorder="1" applyAlignment="1" applyProtection="1">
      <alignment horizontal="right" vertical="center"/>
    </xf>
    <xf numFmtId="171" fontId="31" fillId="4" borderId="37" xfId="0" applyNumberFormat="1" applyFont="1" applyFill="1" applyBorder="1" applyAlignment="1" applyProtection="1">
      <alignment horizontal="right" vertical="center"/>
    </xf>
    <xf numFmtId="171" fontId="31" fillId="4" borderId="10" xfId="0" applyNumberFormat="1" applyFont="1" applyFill="1" applyBorder="1" applyAlignment="1" applyProtection="1">
      <alignment horizontal="right" vertical="center"/>
    </xf>
    <xf numFmtId="171" fontId="30" fillId="4" borderId="56" xfId="0" applyNumberFormat="1" applyFont="1" applyFill="1" applyBorder="1" applyAlignment="1" applyProtection="1">
      <alignment horizontal="right" vertical="center" wrapText="1"/>
    </xf>
    <xf numFmtId="171" fontId="30" fillId="4" borderId="58" xfId="0" applyNumberFormat="1" applyFont="1" applyFill="1" applyBorder="1" applyAlignment="1" applyProtection="1">
      <alignment horizontal="right" vertical="center" wrapText="1"/>
    </xf>
    <xf numFmtId="0" fontId="36" fillId="0" borderId="0" xfId="0" applyFont="1" applyAlignment="1" applyProtection="1">
      <alignment horizontal="left" vertical="top" wrapText="1"/>
    </xf>
    <xf numFmtId="0" fontId="21" fillId="7" borderId="7" xfId="0" applyFont="1" applyFill="1" applyBorder="1" applyAlignment="1" applyProtection="1">
      <alignment horizontal="center" vertical="center"/>
    </xf>
    <xf numFmtId="0" fontId="29" fillId="0" borderId="40" xfId="0" applyFont="1" applyBorder="1" applyAlignment="1" applyProtection="1">
      <alignment horizontal="left" vertical="center" wrapText="1"/>
    </xf>
    <xf numFmtId="171" fontId="33" fillId="4" borderId="20" xfId="196" applyNumberFormat="1" applyFont="1" applyFill="1" applyBorder="1" applyAlignment="1" applyProtection="1">
      <alignment horizontal="left" vertical="center"/>
    </xf>
    <xf numFmtId="4" fontId="31" fillId="4" borderId="22" xfId="0" applyNumberFormat="1" applyFont="1" applyFill="1" applyBorder="1" applyAlignment="1" applyProtection="1">
      <alignment horizontal="right" vertical="center"/>
    </xf>
    <xf numFmtId="3" fontId="31" fillId="4" borderId="4" xfId="0" applyNumberFormat="1" applyFont="1" applyFill="1" applyBorder="1" applyAlignment="1" applyProtection="1">
      <alignment horizontal="right" vertical="center"/>
    </xf>
    <xf numFmtId="0" fontId="38" fillId="8" borderId="51" xfId="0" applyFont="1" applyFill="1" applyBorder="1" applyAlignment="1" applyProtection="1"/>
    <xf numFmtId="0" fontId="38" fillId="8" borderId="61" xfId="0" applyFont="1" applyFill="1" applyBorder="1" applyAlignment="1" applyProtection="1"/>
    <xf numFmtId="2" fontId="30" fillId="0" borderId="59" xfId="0" applyNumberFormat="1" applyFont="1" applyBorder="1" applyAlignment="1" applyProtection="1"/>
    <xf numFmtId="3" fontId="30" fillId="0" borderId="59" xfId="0" applyNumberFormat="1" applyFont="1" applyBorder="1" applyAlignment="1" applyProtection="1"/>
    <xf numFmtId="3" fontId="30" fillId="0" borderId="58" xfId="0" applyNumberFormat="1" applyFont="1" applyBorder="1" applyAlignment="1" applyProtection="1"/>
    <xf numFmtId="2" fontId="30" fillId="5" borderId="59" xfId="0" applyNumberFormat="1" applyFont="1" applyFill="1" applyBorder="1" applyAlignment="1" applyProtection="1"/>
    <xf numFmtId="3" fontId="30" fillId="5" borderId="59" xfId="0" applyNumberFormat="1" applyFont="1" applyFill="1" applyBorder="1" applyAlignment="1" applyProtection="1"/>
    <xf numFmtId="3" fontId="30" fillId="5" borderId="58" xfId="0" applyNumberFormat="1" applyFont="1" applyFill="1" applyBorder="1" applyAlignment="1" applyProtection="1"/>
    <xf numFmtId="2" fontId="30" fillId="0" borderId="59" xfId="0" applyNumberFormat="1" applyFont="1" applyBorder="1" applyAlignment="1" applyProtection="1">
      <alignment horizontal="right"/>
    </xf>
    <xf numFmtId="3" fontId="30" fillId="0" borderId="59" xfId="0" applyNumberFormat="1" applyFont="1" applyBorder="1" applyAlignment="1" applyProtection="1">
      <alignment horizontal="right"/>
    </xf>
    <xf numFmtId="3" fontId="30" fillId="0" borderId="58" xfId="0" applyNumberFormat="1" applyFont="1" applyBorder="1" applyAlignment="1" applyProtection="1">
      <alignment horizontal="right"/>
    </xf>
    <xf numFmtId="2" fontId="30" fillId="5" borderId="59" xfId="0" applyNumberFormat="1" applyFont="1" applyFill="1" applyBorder="1" applyAlignment="1" applyProtection="1">
      <alignment horizontal="right"/>
    </xf>
    <xf numFmtId="3" fontId="30" fillId="5" borderId="59" xfId="0" applyNumberFormat="1" applyFont="1" applyFill="1" applyBorder="1" applyAlignment="1" applyProtection="1">
      <alignment horizontal="right"/>
    </xf>
    <xf numFmtId="3" fontId="30" fillId="5" borderId="58" xfId="0" applyNumberFormat="1" applyFont="1" applyFill="1" applyBorder="1" applyAlignment="1" applyProtection="1">
      <alignment horizontal="right"/>
    </xf>
    <xf numFmtId="2" fontId="30" fillId="5" borderId="60" xfId="0" applyNumberFormat="1" applyFont="1" applyFill="1" applyBorder="1" applyAlignment="1" applyProtection="1">
      <alignment horizontal="right"/>
    </xf>
    <xf numFmtId="3" fontId="30" fillId="5" borderId="60" xfId="0" applyNumberFormat="1" applyFont="1" applyFill="1" applyBorder="1" applyAlignment="1" applyProtection="1">
      <alignment horizontal="right"/>
    </xf>
    <xf numFmtId="3" fontId="30" fillId="5" borderId="55" xfId="0" applyNumberFormat="1" applyFont="1" applyFill="1" applyBorder="1" applyAlignment="1" applyProtection="1">
      <alignment horizontal="right"/>
    </xf>
    <xf numFmtId="2" fontId="30" fillId="4" borderId="59" xfId="0" applyNumberFormat="1" applyFont="1" applyFill="1" applyBorder="1" applyAlignment="1" applyProtection="1"/>
    <xf numFmtId="3" fontId="30" fillId="4" borderId="59" xfId="0" applyNumberFormat="1" applyFont="1" applyFill="1" applyBorder="1" applyAlignment="1" applyProtection="1"/>
    <xf numFmtId="3" fontId="30" fillId="4" borderId="58" xfId="0" applyNumberFormat="1" applyFont="1" applyFill="1" applyBorder="1" applyAlignment="1" applyProtection="1"/>
    <xf numFmtId="2" fontId="30" fillId="4" borderId="62" xfId="0" applyNumberFormat="1" applyFont="1" applyFill="1" applyBorder="1" applyAlignment="1" applyProtection="1"/>
    <xf numFmtId="3" fontId="30" fillId="4" borderId="62" xfId="0" applyNumberFormat="1" applyFont="1" applyFill="1" applyBorder="1" applyAlignment="1" applyProtection="1"/>
    <xf numFmtId="3" fontId="30" fillId="4" borderId="61" xfId="0" applyNumberFormat="1" applyFont="1" applyFill="1" applyBorder="1" applyAlignment="1" applyProtection="1"/>
    <xf numFmtId="0" fontId="55" fillId="0" borderId="0" xfId="0" applyFont="1" applyAlignment="1" applyProtection="1">
      <alignment vertical="center"/>
    </xf>
    <xf numFmtId="0" fontId="38" fillId="8" borderId="31" xfId="0" applyFont="1" applyFill="1" applyBorder="1" applyAlignment="1" applyProtection="1">
      <alignment vertical="center"/>
    </xf>
    <xf numFmtId="0" fontId="21" fillId="8" borderId="67" xfId="0" applyFont="1" applyFill="1" applyBorder="1" applyAlignment="1" applyProtection="1">
      <alignment horizontal="center" vertical="center" wrapText="1"/>
    </xf>
    <xf numFmtId="0" fontId="21" fillId="8" borderId="5" xfId="0" applyFont="1" applyFill="1" applyBorder="1" applyAlignment="1" applyProtection="1">
      <alignment horizontal="center" vertical="center" wrapText="1"/>
    </xf>
    <xf numFmtId="0" fontId="29" fillId="0" borderId="43" xfId="0" applyFont="1" applyBorder="1" applyAlignment="1" applyProtection="1">
      <alignment horizontal="left" vertical="center" wrapText="1"/>
    </xf>
    <xf numFmtId="4" fontId="31" fillId="0" borderId="11" xfId="0" applyNumberFormat="1" applyFont="1" applyBorder="1" applyAlignment="1" applyProtection="1">
      <alignment horizontal="right" vertical="center"/>
    </xf>
    <xf numFmtId="0" fontId="29" fillId="5" borderId="43" xfId="0" applyFont="1" applyFill="1" applyBorder="1" applyAlignment="1" applyProtection="1">
      <alignment horizontal="left" vertical="center" wrapText="1"/>
    </xf>
    <xf numFmtId="4" fontId="31" fillId="5" borderId="11" xfId="0" applyNumberFormat="1" applyFont="1" applyFill="1" applyBorder="1" applyAlignment="1" applyProtection="1">
      <alignment horizontal="right" vertical="center"/>
    </xf>
    <xf numFmtId="0" fontId="29" fillId="5" borderId="44" xfId="0" applyFont="1" applyFill="1" applyBorder="1" applyAlignment="1" applyProtection="1">
      <alignment horizontal="left" vertical="center" wrapText="1"/>
    </xf>
    <xf numFmtId="3" fontId="31" fillId="5" borderId="61" xfId="0" applyNumberFormat="1" applyFont="1" applyFill="1" applyBorder="1" applyAlignment="1" applyProtection="1">
      <alignment horizontal="right" vertical="center"/>
    </xf>
    <xf numFmtId="4" fontId="31" fillId="5" borderId="23" xfId="0" applyNumberFormat="1" applyFont="1" applyFill="1" applyBorder="1" applyAlignment="1" applyProtection="1">
      <alignment horizontal="right" vertical="center"/>
    </xf>
    <xf numFmtId="3" fontId="31" fillId="5" borderId="23" xfId="0" applyNumberFormat="1" applyFont="1" applyFill="1" applyBorder="1" applyAlignment="1" applyProtection="1">
      <alignment horizontal="right" vertical="center"/>
    </xf>
    <xf numFmtId="177" fontId="30" fillId="4" borderId="10" xfId="0" applyNumberFormat="1" applyFont="1" applyFill="1" applyBorder="1" applyAlignment="1" applyProtection="1">
      <alignment horizontal="right"/>
    </xf>
    <xf numFmtId="0" fontId="38" fillId="8" borderId="7" xfId="0" applyFont="1" applyFill="1" applyBorder="1" applyAlignment="1" applyProtection="1">
      <alignment vertical="center"/>
    </xf>
    <xf numFmtId="0" fontId="21" fillId="8" borderId="17" xfId="0" applyFont="1" applyFill="1" applyBorder="1" applyAlignment="1" applyProtection="1">
      <alignment horizontal="center" vertical="center" wrapText="1"/>
    </xf>
    <xf numFmtId="0" fontId="29" fillId="5" borderId="26" xfId="0" applyFont="1" applyFill="1" applyBorder="1" applyAlignment="1" applyProtection="1">
      <alignment horizontal="left" vertical="center" wrapText="1"/>
    </xf>
    <xf numFmtId="3" fontId="31" fillId="5" borderId="24" xfId="0" applyNumberFormat="1" applyFont="1" applyFill="1" applyBorder="1" applyAlignment="1" applyProtection="1">
      <alignment horizontal="right" vertical="center"/>
    </xf>
    <xf numFmtId="179" fontId="30" fillId="0" borderId="58" xfId="0" applyNumberFormat="1" applyFont="1" applyBorder="1" applyAlignment="1" applyProtection="1">
      <alignment vertical="center"/>
    </xf>
    <xf numFmtId="179" fontId="30" fillId="5" borderId="58" xfId="0" applyNumberFormat="1" applyFont="1" applyFill="1" applyBorder="1" applyAlignment="1" applyProtection="1">
      <alignment vertical="center"/>
    </xf>
    <xf numFmtId="179" fontId="30" fillId="4" borderId="58" xfId="0" applyNumberFormat="1" applyFont="1" applyFill="1" applyBorder="1" applyAlignment="1" applyProtection="1">
      <alignment vertical="center"/>
    </xf>
    <xf numFmtId="179" fontId="30" fillId="4" borderId="61" xfId="0" applyNumberFormat="1" applyFont="1" applyFill="1" applyBorder="1" applyAlignment="1" applyProtection="1">
      <alignment vertical="center"/>
    </xf>
    <xf numFmtId="0" fontId="1" fillId="0" borderId="43" xfId="0" applyFont="1" applyBorder="1" applyAlignment="1" applyProtection="1">
      <alignment vertical="center"/>
    </xf>
    <xf numFmtId="0" fontId="38" fillId="8" borderId="51" xfId="0" applyFont="1" applyFill="1" applyBorder="1" applyAlignment="1" applyProtection="1">
      <alignment wrapText="1"/>
    </xf>
    <xf numFmtId="0" fontId="38" fillId="8" borderId="61" xfId="0" applyFont="1" applyFill="1" applyBorder="1" applyAlignment="1" applyProtection="1">
      <alignment wrapText="1"/>
    </xf>
    <xf numFmtId="0" fontId="21" fillId="7" borderId="33" xfId="0" applyFont="1" applyFill="1" applyBorder="1" applyAlignment="1" applyProtection="1">
      <alignment horizontal="center" vertical="center"/>
    </xf>
    <xf numFmtId="174" fontId="30" fillId="0" borderId="0" xfId="0" applyNumberFormat="1" applyFont="1" applyBorder="1" applyAlignment="1" applyProtection="1"/>
    <xf numFmtId="174" fontId="30" fillId="5" borderId="0" xfId="0" applyNumberFormat="1" applyFont="1" applyFill="1" applyBorder="1" applyAlignment="1" applyProtection="1"/>
    <xf numFmtId="174" fontId="30" fillId="0" borderId="0" xfId="0" applyNumberFormat="1" applyFont="1" applyBorder="1" applyAlignment="1" applyProtection="1">
      <alignment horizontal="right"/>
    </xf>
    <xf numFmtId="174" fontId="30" fillId="5" borderId="0" xfId="0" applyNumberFormat="1" applyFont="1" applyFill="1" applyBorder="1" applyAlignment="1" applyProtection="1">
      <alignment horizontal="right"/>
    </xf>
    <xf numFmtId="174" fontId="30" fillId="5" borderId="58" xfId="0" applyNumberFormat="1" applyFont="1" applyFill="1" applyBorder="1" applyAlignment="1" applyProtection="1">
      <alignment horizontal="right"/>
    </xf>
    <xf numFmtId="174" fontId="30" fillId="5" borderId="33" xfId="0" applyNumberFormat="1" applyFont="1" applyFill="1" applyBorder="1" applyAlignment="1" applyProtection="1">
      <alignment horizontal="right"/>
    </xf>
    <xf numFmtId="174" fontId="30" fillId="4" borderId="0" xfId="0" applyNumberFormat="1" applyFont="1" applyFill="1" applyBorder="1" applyAlignment="1" applyProtection="1"/>
    <xf numFmtId="174" fontId="30" fillId="4" borderId="61" xfId="0" applyNumberFormat="1" applyFont="1" applyFill="1" applyBorder="1" applyAlignment="1" applyProtection="1"/>
    <xf numFmtId="0" fontId="1" fillId="0" borderId="0" xfId="0" applyFont="1" applyBorder="1" applyAlignment="1" applyProtection="1">
      <alignment vertical="center"/>
    </xf>
    <xf numFmtId="0" fontId="48" fillId="0" borderId="0" xfId="0" applyFont="1" applyAlignment="1" applyProtection="1">
      <alignment vertical="center" wrapText="1"/>
    </xf>
    <xf numFmtId="170" fontId="30" fillId="0" borderId="10" xfId="18" applyNumberFormat="1" applyFont="1" applyBorder="1" applyAlignment="1" applyProtection="1"/>
    <xf numFmtId="2" fontId="30" fillId="0" borderId="10" xfId="18" applyNumberFormat="1" applyFont="1" applyBorder="1" applyAlignment="1" applyProtection="1"/>
    <xf numFmtId="174" fontId="30" fillId="0" borderId="10" xfId="18" applyNumberFormat="1" applyFont="1" applyBorder="1" applyAlignment="1" applyProtection="1"/>
    <xf numFmtId="170" fontId="30" fillId="5" borderId="10" xfId="18" applyNumberFormat="1" applyFont="1" applyFill="1" applyBorder="1" applyAlignment="1" applyProtection="1"/>
    <xf numFmtId="2" fontId="30" fillId="5" borderId="10" xfId="18" applyNumberFormat="1" applyFont="1" applyFill="1" applyBorder="1" applyAlignment="1" applyProtection="1"/>
    <xf numFmtId="174" fontId="30" fillId="5" borderId="10" xfId="18" applyNumberFormat="1" applyFont="1" applyFill="1" applyBorder="1" applyAlignment="1" applyProtection="1"/>
    <xf numFmtId="170" fontId="30" fillId="5" borderId="9" xfId="18" applyNumberFormat="1" applyFont="1" applyFill="1" applyBorder="1" applyAlignment="1" applyProtection="1"/>
    <xf numFmtId="2" fontId="30" fillId="5" borderId="9" xfId="18" applyNumberFormat="1" applyFont="1" applyFill="1" applyBorder="1" applyAlignment="1" applyProtection="1"/>
    <xf numFmtId="174" fontId="30" fillId="5" borderId="9" xfId="18" applyNumberFormat="1" applyFont="1" applyFill="1" applyBorder="1" applyAlignment="1" applyProtection="1"/>
    <xf numFmtId="170" fontId="30" fillId="4" borderId="24" xfId="18" applyNumberFormat="1" applyFont="1" applyFill="1" applyBorder="1" applyAlignment="1" applyProtection="1"/>
    <xf numFmtId="2" fontId="30" fillId="4" borderId="24" xfId="18" applyNumberFormat="1" applyFont="1" applyFill="1" applyBorder="1" applyAlignment="1" applyProtection="1"/>
    <xf numFmtId="174" fontId="30" fillId="4" borderId="24" xfId="18" applyNumberFormat="1" applyFont="1" applyFill="1" applyBorder="1" applyAlignment="1" applyProtection="1"/>
    <xf numFmtId="0" fontId="21" fillId="7" borderId="53" xfId="0" applyFont="1" applyFill="1" applyBorder="1" applyAlignment="1" applyProtection="1">
      <alignment horizontal="center" vertical="center"/>
    </xf>
    <xf numFmtId="0" fontId="38" fillId="8" borderId="51" xfId="0" applyFont="1" applyFill="1" applyBorder="1" applyAlignment="1" applyProtection="1">
      <alignment vertical="center"/>
    </xf>
    <xf numFmtId="0" fontId="38" fillId="8" borderId="61" xfId="0" applyFont="1" applyFill="1" applyBorder="1" applyAlignment="1" applyProtection="1">
      <alignment vertical="center"/>
    </xf>
    <xf numFmtId="2" fontId="30" fillId="0" borderId="59" xfId="0" applyNumberFormat="1" applyFont="1" applyBorder="1" applyAlignment="1" applyProtection="1">
      <alignment vertical="center"/>
    </xf>
    <xf numFmtId="3" fontId="30" fillId="0" borderId="50" xfId="0" applyNumberFormat="1" applyFont="1" applyBorder="1" applyAlignment="1" applyProtection="1">
      <alignment vertical="center"/>
    </xf>
    <xf numFmtId="2" fontId="30" fillId="5" borderId="59" xfId="0" applyNumberFormat="1" applyFont="1" applyFill="1" applyBorder="1" applyAlignment="1" applyProtection="1">
      <alignment vertical="center"/>
    </xf>
    <xf numFmtId="2" fontId="30" fillId="0" borderId="59" xfId="0" applyNumberFormat="1" applyFont="1" applyBorder="1" applyAlignment="1" applyProtection="1">
      <alignment horizontal="right" vertical="center"/>
    </xf>
    <xf numFmtId="2" fontId="30" fillId="5" borderId="59" xfId="0" applyNumberFormat="1" applyFont="1" applyFill="1" applyBorder="1" applyAlignment="1" applyProtection="1">
      <alignment horizontal="right" vertical="center"/>
    </xf>
    <xf numFmtId="2" fontId="30" fillId="5" borderId="60" xfId="0" applyNumberFormat="1" applyFont="1" applyFill="1" applyBorder="1" applyAlignment="1" applyProtection="1">
      <alignment horizontal="right" vertical="center"/>
    </xf>
    <xf numFmtId="2" fontId="30" fillId="4" borderId="59" xfId="0" applyNumberFormat="1" applyFont="1" applyFill="1" applyBorder="1" applyAlignment="1" applyProtection="1">
      <alignment vertical="center"/>
    </xf>
    <xf numFmtId="2" fontId="30" fillId="4" borderId="62" xfId="0" applyNumberFormat="1" applyFont="1" applyFill="1" applyBorder="1" applyAlignment="1" applyProtection="1">
      <alignment vertical="center"/>
    </xf>
    <xf numFmtId="180" fontId="30" fillId="4" borderId="10" xfId="0" applyNumberFormat="1" applyFont="1" applyFill="1" applyBorder="1" applyAlignment="1" applyProtection="1">
      <alignment horizontal="right"/>
    </xf>
    <xf numFmtId="180" fontId="30" fillId="4" borderId="24" xfId="0" applyNumberFormat="1" applyFont="1" applyFill="1" applyBorder="1" applyAlignment="1" applyProtection="1">
      <alignment horizontal="right"/>
    </xf>
    <xf numFmtId="0" fontId="24" fillId="0" borderId="0" xfId="27" applyFont="1" applyBorder="1" applyAlignment="1" applyProtection="1">
      <alignment vertical="center"/>
    </xf>
    <xf numFmtId="0" fontId="38" fillId="8" borderId="61" xfId="0" applyFont="1" applyFill="1" applyBorder="1" applyAlignment="1" applyProtection="1">
      <alignment horizontal="center" vertical="center"/>
    </xf>
    <xf numFmtId="0" fontId="56" fillId="7" borderId="17" xfId="0" applyFont="1" applyFill="1" applyBorder="1" applyAlignment="1" applyProtection="1">
      <alignment horizontal="center" vertical="center" wrapText="1"/>
    </xf>
    <xf numFmtId="0" fontId="56" fillId="7" borderId="31" xfId="0" applyFont="1" applyFill="1" applyBorder="1" applyAlignment="1" applyProtection="1">
      <alignment horizontal="center" vertical="center" wrapText="1"/>
    </xf>
    <xf numFmtId="0" fontId="56" fillId="7" borderId="67" xfId="0" applyFont="1" applyFill="1" applyBorder="1" applyAlignment="1" applyProtection="1">
      <alignment horizontal="center" vertical="center" wrapText="1"/>
    </xf>
    <xf numFmtId="0" fontId="56" fillId="7" borderId="7" xfId="0" applyFont="1" applyFill="1" applyBorder="1" applyAlignment="1" applyProtection="1">
      <alignment horizontal="center" vertical="center" wrapText="1"/>
    </xf>
    <xf numFmtId="4" fontId="31" fillId="0" borderId="0" xfId="0" applyNumberFormat="1" applyFont="1" applyBorder="1" applyAlignment="1" applyProtection="1">
      <alignment horizontal="right" vertical="center"/>
    </xf>
    <xf numFmtId="4" fontId="31" fillId="0" borderId="59" xfId="0" applyNumberFormat="1" applyFont="1" applyBorder="1" applyAlignment="1" applyProtection="1">
      <alignment horizontal="right" vertical="center"/>
    </xf>
    <xf numFmtId="4" fontId="31" fillId="5" borderId="0" xfId="0" applyNumberFormat="1" applyFont="1" applyFill="1" applyBorder="1" applyAlignment="1" applyProtection="1">
      <alignment horizontal="right" vertical="center"/>
    </xf>
    <xf numFmtId="4" fontId="31" fillId="5" borderId="59" xfId="0" applyNumberFormat="1" applyFont="1" applyFill="1" applyBorder="1" applyAlignment="1" applyProtection="1">
      <alignment horizontal="right" vertical="center"/>
    </xf>
    <xf numFmtId="4" fontId="31" fillId="0" borderId="12" xfId="0" applyNumberFormat="1" applyFont="1" applyBorder="1" applyAlignment="1" applyProtection="1">
      <alignment horizontal="right" vertical="center"/>
    </xf>
    <xf numFmtId="4" fontId="31" fillId="5" borderId="12" xfId="0" applyNumberFormat="1" applyFont="1" applyFill="1" applyBorder="1" applyAlignment="1" applyProtection="1">
      <alignment horizontal="right" vertical="center"/>
    </xf>
    <xf numFmtId="4" fontId="31" fillId="5" borderId="26" xfId="0" applyNumberFormat="1" applyFont="1" applyFill="1" applyBorder="1" applyAlignment="1" applyProtection="1">
      <alignment horizontal="right" vertical="center"/>
    </xf>
    <xf numFmtId="4" fontId="31" fillId="5" borderId="62" xfId="0" applyNumberFormat="1" applyFont="1" applyFill="1" applyBorder="1" applyAlignment="1" applyProtection="1">
      <alignment horizontal="right" vertical="center"/>
    </xf>
    <xf numFmtId="0" fontId="29" fillId="0" borderId="30" xfId="0" applyFont="1" applyBorder="1" applyAlignment="1" applyProtection="1">
      <alignment horizontal="left" vertical="center" wrapText="1"/>
    </xf>
    <xf numFmtId="3" fontId="31" fillId="0" borderId="28" xfId="0" applyNumberFormat="1" applyFont="1" applyBorder="1" applyAlignment="1" applyProtection="1">
      <alignment horizontal="right" vertical="center"/>
    </xf>
    <xf numFmtId="4" fontId="31" fillId="0" borderId="30" xfId="0" applyNumberFormat="1" applyFont="1" applyBorder="1" applyAlignment="1" applyProtection="1">
      <alignment horizontal="right" vertical="center"/>
    </xf>
    <xf numFmtId="4" fontId="31" fillId="0" borderId="69" xfId="0" applyNumberFormat="1" applyFont="1" applyBorder="1" applyAlignment="1" applyProtection="1">
      <alignment horizontal="right" vertical="center"/>
    </xf>
    <xf numFmtId="174" fontId="30" fillId="0" borderId="56" xfId="0" applyNumberFormat="1" applyFont="1" applyBorder="1" applyAlignment="1" applyProtection="1"/>
    <xf numFmtId="174" fontId="30" fillId="5" borderId="58" xfId="0" applyNumberFormat="1" applyFont="1" applyFill="1" applyBorder="1" applyAlignment="1" applyProtection="1"/>
    <xf numFmtId="174" fontId="30" fillId="0" borderId="58" xfId="0" applyNumberFormat="1" applyFont="1" applyBorder="1" applyAlignment="1" applyProtection="1">
      <alignment horizontal="right"/>
    </xf>
    <xf numFmtId="174" fontId="30" fillId="0" borderId="58" xfId="0" applyNumberFormat="1" applyFont="1" applyBorder="1" applyAlignment="1" applyProtection="1"/>
    <xf numFmtId="174" fontId="30" fillId="5" borderId="55" xfId="0" applyNumberFormat="1" applyFont="1" applyFill="1" applyBorder="1" applyAlignment="1" applyProtection="1">
      <alignment horizontal="right"/>
    </xf>
    <xf numFmtId="174" fontId="30" fillId="4" borderId="58" xfId="0" applyNumberFormat="1" applyFont="1" applyFill="1" applyBorder="1" applyAlignment="1" applyProtection="1"/>
    <xf numFmtId="176" fontId="30" fillId="4" borderId="61" xfId="0" applyNumberFormat="1" applyFont="1" applyFill="1" applyBorder="1" applyAlignment="1" applyProtection="1">
      <alignment horizontal="right"/>
    </xf>
    <xf numFmtId="0" fontId="38" fillId="8" borderId="24" xfId="0" applyFont="1" applyFill="1" applyBorder="1" applyAlignment="1" applyProtection="1">
      <alignment horizontal="center" vertical="center"/>
    </xf>
    <xf numFmtId="176" fontId="30" fillId="4" borderId="61" xfId="0" applyNumberFormat="1" applyFont="1" applyFill="1" applyBorder="1" applyAlignment="1" applyProtection="1">
      <alignment vertical="center"/>
    </xf>
    <xf numFmtId="1" fontId="30" fillId="5" borderId="9" xfId="0" applyNumberFormat="1" applyFont="1" applyFill="1" applyBorder="1" applyAlignment="1" applyProtection="1"/>
    <xf numFmtId="2" fontId="30" fillId="5" borderId="60" xfId="0" applyNumberFormat="1" applyFont="1" applyFill="1" applyBorder="1" applyAlignment="1" applyProtection="1"/>
    <xf numFmtId="1" fontId="30" fillId="4" borderId="23" xfId="0" applyNumberFormat="1" applyFont="1" applyFill="1" applyBorder="1" applyAlignment="1" applyProtection="1">
      <alignment vertical="center"/>
    </xf>
    <xf numFmtId="0" fontId="6" fillId="0" borderId="0" xfId="23" applyFont="1" applyBorder="1" applyAlignment="1" applyProtection="1">
      <alignment horizontal="left" vertical="center"/>
    </xf>
    <xf numFmtId="0" fontId="15" fillId="4" borderId="43" xfId="0" applyFont="1" applyFill="1" applyBorder="1" applyAlignment="1" applyProtection="1">
      <alignment horizontal="center" vertical="center" wrapText="1" readingOrder="1"/>
    </xf>
    <xf numFmtId="0" fontId="15" fillId="4" borderId="10" xfId="0" applyFont="1" applyFill="1" applyBorder="1" applyAlignment="1" applyProtection="1">
      <alignment horizontal="center" vertical="center" wrapText="1" readingOrder="1"/>
    </xf>
    <xf numFmtId="0" fontId="15" fillId="4" borderId="45" xfId="0" applyFont="1" applyFill="1" applyBorder="1" applyAlignment="1" applyProtection="1">
      <alignment horizontal="center" vertical="center" wrapText="1" readingOrder="1"/>
    </xf>
    <xf numFmtId="0" fontId="15" fillId="4" borderId="19" xfId="0" applyFont="1" applyFill="1" applyBorder="1" applyAlignment="1" applyProtection="1">
      <alignment horizontal="center" vertical="center" wrapText="1" readingOrder="1"/>
    </xf>
    <xf numFmtId="0" fontId="6" fillId="0" borderId="0" xfId="27" applyFont="1" applyBorder="1" applyAlignment="1" applyProtection="1">
      <alignment horizontal="left" vertical="center" wrapText="1"/>
    </xf>
    <xf numFmtId="0" fontId="18" fillId="0" borderId="0" xfId="0" applyFont="1" applyBorder="1" applyAlignment="1" applyProtection="1">
      <alignment horizontal="left" vertical="center"/>
    </xf>
    <xf numFmtId="0" fontId="19" fillId="0" borderId="0" xfId="10" applyFont="1" applyBorder="1" applyAlignment="1" applyProtection="1">
      <alignment horizontal="left" vertical="center"/>
    </xf>
    <xf numFmtId="16" fontId="15" fillId="4" borderId="8" xfId="0" applyNumberFormat="1" applyFont="1" applyFill="1" applyBorder="1" applyAlignment="1" applyProtection="1">
      <alignment horizontal="center" vertical="center" wrapText="1" readingOrder="1"/>
    </xf>
    <xf numFmtId="0" fontId="15" fillId="4" borderId="9" xfId="0" applyFont="1" applyFill="1" applyBorder="1" applyAlignment="1" applyProtection="1">
      <alignment horizontal="center" vertical="center" wrapText="1" readingOrder="1"/>
    </xf>
    <xf numFmtId="0" fontId="15" fillId="4" borderId="18" xfId="0" applyFont="1" applyFill="1" applyBorder="1" applyAlignment="1" applyProtection="1">
      <alignment horizontal="center" vertical="center" wrapText="1" readingOrder="1"/>
    </xf>
    <xf numFmtId="0" fontId="13" fillId="0" borderId="0" xfId="0" applyFont="1" applyBorder="1" applyAlignment="1" applyProtection="1">
      <alignment horizontal="left" vertical="center"/>
    </xf>
    <xf numFmtId="0" fontId="6" fillId="2" borderId="0" xfId="7" applyFont="1" applyFill="1" applyBorder="1" applyAlignment="1" applyProtection="1">
      <alignment horizontal="left" vertical="center" wrapText="1"/>
    </xf>
    <xf numFmtId="0" fontId="14" fillId="3" borderId="2" xfId="0" applyFont="1" applyFill="1" applyBorder="1" applyAlignment="1" applyProtection="1">
      <alignment horizontal="center" vertical="center" wrapText="1"/>
    </xf>
    <xf numFmtId="0" fontId="14" fillId="3" borderId="3" xfId="0" applyFont="1" applyFill="1" applyBorder="1" applyAlignment="1" applyProtection="1">
      <alignment horizontal="center" vertical="center" wrapText="1" readingOrder="1"/>
    </xf>
    <xf numFmtId="0" fontId="14" fillId="3" borderId="3" xfId="39" applyFont="1" applyFill="1" applyBorder="1" applyAlignment="1" applyProtection="1">
      <alignment horizontal="center" vertical="center" wrapText="1" readingOrder="1"/>
    </xf>
    <xf numFmtId="0" fontId="14" fillId="3" borderId="4" xfId="0" applyFont="1" applyFill="1" applyBorder="1" applyAlignment="1" applyProtection="1">
      <alignment horizontal="center" vertical="center"/>
    </xf>
    <xf numFmtId="0" fontId="1" fillId="9" borderId="0" xfId="27" applyFont="1" applyFill="1" applyAlignment="1">
      <alignment horizontal="left" vertical="center" wrapText="1"/>
    </xf>
    <xf numFmtId="0" fontId="2" fillId="9" borderId="0" xfId="27" applyFont="1" applyFill="1" applyAlignment="1">
      <alignment horizontal="left" vertical="center" wrapText="1"/>
    </xf>
    <xf numFmtId="0" fontId="34" fillId="0" borderId="48" xfId="0" applyFont="1" applyBorder="1" applyAlignment="1" applyProtection="1">
      <alignment horizontal="left" vertical="center" wrapText="1"/>
    </xf>
    <xf numFmtId="0" fontId="34" fillId="0" borderId="0" xfId="0" applyFont="1" applyBorder="1" applyAlignment="1" applyProtection="1">
      <alignment horizontal="left" vertical="center" wrapText="1"/>
    </xf>
    <xf numFmtId="0" fontId="36" fillId="0" borderId="0" xfId="0" applyFont="1" applyBorder="1" applyAlignment="1" applyProtection="1">
      <alignment horizontal="left" vertical="center" wrapText="1"/>
    </xf>
    <xf numFmtId="0" fontId="38" fillId="8" borderId="7" xfId="27" applyFont="1" applyFill="1" applyBorder="1" applyAlignment="1" applyProtection="1">
      <alignment horizontal="center" vertical="center"/>
    </xf>
    <xf numFmtId="0" fontId="38" fillId="8" borderId="28" xfId="27" applyFont="1" applyFill="1" applyBorder="1" applyAlignment="1" applyProtection="1">
      <alignment horizontal="center" vertical="center" wrapText="1"/>
    </xf>
    <xf numFmtId="0" fontId="21" fillId="7" borderId="52" xfId="27" applyFont="1" applyFill="1" applyBorder="1" applyAlignment="1" applyProtection="1">
      <alignment horizontal="center" vertical="center" wrapText="1"/>
    </xf>
    <xf numFmtId="0" fontId="21" fillId="7" borderId="17" xfId="27" applyFont="1" applyFill="1" applyBorder="1" applyAlignment="1" applyProtection="1">
      <alignment horizontal="center" vertical="center" wrapText="1"/>
    </xf>
    <xf numFmtId="0" fontId="38" fillId="8" borderId="64" xfId="27" applyFont="1" applyFill="1" applyBorder="1" applyAlignment="1" applyProtection="1">
      <alignment horizontal="center" vertical="center" wrapText="1"/>
    </xf>
    <xf numFmtId="0" fontId="38" fillId="8" borderId="50" xfId="27" applyFont="1" applyFill="1" applyBorder="1" applyAlignment="1" applyProtection="1">
      <alignment horizontal="center" vertical="center" wrapText="1"/>
    </xf>
    <xf numFmtId="0" fontId="26" fillId="7" borderId="0" xfId="0" applyFont="1" applyFill="1" applyBorder="1" applyAlignment="1" applyProtection="1">
      <alignment horizontal="left" vertical="center"/>
    </xf>
    <xf numFmtId="0" fontId="24" fillId="0" borderId="25" xfId="0" applyFont="1" applyBorder="1" applyAlignment="1" applyProtection="1">
      <alignment horizontal="left" vertical="center"/>
    </xf>
    <xf numFmtId="0" fontId="24" fillId="0" borderId="25" xfId="0" applyFont="1" applyBorder="1" applyAlignment="1" applyProtection="1">
      <alignment vertical="center"/>
    </xf>
    <xf numFmtId="0" fontId="34" fillId="0" borderId="13" xfId="0" applyFont="1" applyBorder="1" applyAlignment="1" applyProtection="1">
      <alignment horizontal="left" vertical="center" wrapText="1"/>
    </xf>
    <xf numFmtId="0" fontId="34" fillId="0" borderId="32" xfId="0" applyFont="1" applyBorder="1" applyAlignment="1" applyProtection="1">
      <alignment horizontal="left" vertical="center" wrapText="1"/>
    </xf>
    <xf numFmtId="0" fontId="24" fillId="0" borderId="0" xfId="0" applyFont="1" applyBorder="1" applyAlignment="1" applyProtection="1">
      <alignment horizontal="left" vertical="center"/>
    </xf>
    <xf numFmtId="0" fontId="24" fillId="8" borderId="7" xfId="27" applyFont="1" applyFill="1" applyBorder="1" applyAlignment="1" applyProtection="1">
      <alignment horizontal="center" vertical="center"/>
    </xf>
    <xf numFmtId="0" fontId="24" fillId="8" borderId="47" xfId="27" applyFont="1" applyFill="1" applyBorder="1" applyAlignment="1" applyProtection="1">
      <alignment horizontal="center" vertical="center" wrapText="1"/>
    </xf>
    <xf numFmtId="0" fontId="1" fillId="7" borderId="46" xfId="27" applyFont="1" applyFill="1" applyBorder="1" applyAlignment="1" applyProtection="1">
      <alignment horizontal="center" vertical="center" wrapText="1"/>
    </xf>
    <xf numFmtId="0" fontId="1" fillId="7" borderId="17" xfId="27" applyFont="1" applyFill="1" applyBorder="1" applyAlignment="1" applyProtection="1">
      <alignment horizontal="center" vertical="center" wrapText="1"/>
    </xf>
    <xf numFmtId="0" fontId="24" fillId="8" borderId="64" xfId="27" applyFont="1" applyFill="1" applyBorder="1" applyAlignment="1" applyProtection="1">
      <alignment horizontal="center" vertical="center" wrapText="1"/>
    </xf>
    <xf numFmtId="0" fontId="24" fillId="8" borderId="50" xfId="27" applyFont="1" applyFill="1" applyBorder="1" applyAlignment="1" applyProtection="1">
      <alignment horizontal="center" vertical="center" wrapText="1"/>
    </xf>
    <xf numFmtId="0" fontId="1" fillId="7" borderId="66" xfId="27" applyFont="1" applyFill="1" applyBorder="1" applyAlignment="1" applyProtection="1">
      <alignment horizontal="center" vertical="center" wrapText="1"/>
    </xf>
    <xf numFmtId="0" fontId="1" fillId="7" borderId="6" xfId="27" applyFont="1" applyFill="1" applyBorder="1" applyAlignment="1" applyProtection="1">
      <alignment horizontal="center" vertical="center" wrapText="1"/>
    </xf>
    <xf numFmtId="0" fontId="1" fillId="7" borderId="52" xfId="27" applyFont="1" applyFill="1" applyBorder="1" applyAlignment="1" applyProtection="1">
      <alignment horizontal="center" vertical="center" wrapText="1"/>
    </xf>
    <xf numFmtId="0" fontId="40" fillId="0" borderId="0" xfId="0" applyFont="1" applyBorder="1" applyAlignment="1" applyProtection="1">
      <alignment horizontal="left" vertical="top" wrapText="1"/>
    </xf>
    <xf numFmtId="0" fontId="36" fillId="0" borderId="0" xfId="0" applyFont="1" applyBorder="1" applyAlignment="1" applyProtection="1">
      <alignment horizontal="left" vertical="top" wrapText="1"/>
    </xf>
    <xf numFmtId="0" fontId="24" fillId="0" borderId="0" xfId="0" applyFont="1" applyBorder="1" applyAlignment="1" applyProtection="1">
      <alignment horizontal="left" vertical="center" wrapText="1"/>
    </xf>
    <xf numFmtId="0" fontId="24" fillId="8" borderId="31" xfId="0" applyFont="1" applyFill="1" applyBorder="1" applyAlignment="1" applyProtection="1">
      <alignment horizontal="center" vertical="center"/>
    </xf>
    <xf numFmtId="0" fontId="1" fillId="7" borderId="53" xfId="0" applyFont="1" applyFill="1" applyBorder="1" applyAlignment="1" applyProtection="1">
      <alignment horizontal="center" vertical="center" wrapText="1"/>
    </xf>
    <xf numFmtId="0" fontId="1" fillId="7" borderId="55" xfId="0" applyFont="1" applyFill="1" applyBorder="1" applyAlignment="1" applyProtection="1">
      <alignment horizontal="center" vertical="center" wrapText="1"/>
    </xf>
    <xf numFmtId="0" fontId="40" fillId="0" borderId="0" xfId="0" applyFont="1" applyBorder="1" applyAlignment="1" applyProtection="1">
      <alignment horizontal="left" vertical="center" wrapText="1"/>
    </xf>
    <xf numFmtId="0" fontId="40" fillId="0" borderId="13" xfId="0" applyFont="1" applyBorder="1" applyAlignment="1" applyProtection="1">
      <alignment horizontal="left" vertical="center"/>
    </xf>
    <xf numFmtId="0" fontId="38" fillId="0" borderId="0" xfId="0" applyFont="1" applyBorder="1" applyAlignment="1" applyProtection="1">
      <alignment horizontal="left" vertical="center"/>
    </xf>
    <xf numFmtId="0" fontId="38" fillId="8" borderId="7" xfId="0" applyFont="1" applyFill="1" applyBorder="1" applyAlignment="1" applyProtection="1">
      <alignment horizontal="center" vertical="center" wrapText="1"/>
    </xf>
    <xf numFmtId="0" fontId="38" fillId="8" borderId="54" xfId="0" applyFont="1" applyFill="1" applyBorder="1" applyAlignment="1" applyProtection="1">
      <alignment horizontal="center" vertical="center" wrapText="1"/>
    </xf>
    <xf numFmtId="0" fontId="38" fillId="8" borderId="47" xfId="0" applyFont="1" applyFill="1" applyBorder="1" applyAlignment="1" applyProtection="1">
      <alignment horizontal="center" vertical="center" wrapText="1"/>
    </xf>
    <xf numFmtId="0" fontId="38" fillId="8" borderId="51" xfId="0" applyFont="1" applyFill="1" applyBorder="1" applyAlignment="1" applyProtection="1">
      <alignment horizontal="center" vertical="center" wrapText="1"/>
    </xf>
    <xf numFmtId="0" fontId="38" fillId="8" borderId="68" xfId="0" applyFont="1" applyFill="1" applyBorder="1" applyAlignment="1" applyProtection="1">
      <alignment horizontal="center" vertical="center" wrapText="1"/>
    </xf>
    <xf numFmtId="0" fontId="38" fillId="8" borderId="29" xfId="0" applyFont="1" applyFill="1" applyBorder="1" applyAlignment="1" applyProtection="1">
      <alignment horizontal="center" vertical="center" wrapText="1"/>
    </xf>
    <xf numFmtId="0" fontId="38" fillId="8" borderId="63" xfId="0" applyFont="1" applyFill="1" applyBorder="1" applyAlignment="1" applyProtection="1">
      <alignment horizontal="center" vertical="center" wrapText="1"/>
    </xf>
    <xf numFmtId="0" fontId="38" fillId="8" borderId="61" xfId="0" applyFont="1" applyFill="1" applyBorder="1" applyAlignment="1" applyProtection="1">
      <alignment horizontal="center" vertical="center" wrapText="1"/>
    </xf>
    <xf numFmtId="0" fontId="38" fillId="8" borderId="28" xfId="0" applyFont="1" applyFill="1" applyBorder="1" applyAlignment="1" applyProtection="1">
      <alignment horizontal="center" vertical="center" wrapText="1"/>
    </xf>
    <xf numFmtId="0" fontId="38" fillId="8" borderId="69" xfId="0" applyFont="1" applyFill="1" applyBorder="1" applyAlignment="1" applyProtection="1">
      <alignment horizontal="center" vertical="center" wrapText="1"/>
    </xf>
    <xf numFmtId="0" fontId="38" fillId="8" borderId="62" xfId="0" applyFont="1" applyFill="1" applyBorder="1" applyAlignment="1" applyProtection="1">
      <alignment horizontal="center" vertical="center" wrapText="1"/>
    </xf>
    <xf numFmtId="0" fontId="24" fillId="0" borderId="0" xfId="0" applyFont="1" applyBorder="1" applyAlignment="1" applyProtection="1">
      <alignment horizontal="left"/>
    </xf>
    <xf numFmtId="0" fontId="24" fillId="8" borderId="7" xfId="0" applyFont="1" applyFill="1" applyBorder="1" applyAlignment="1" applyProtection="1">
      <alignment horizontal="center" vertical="center" wrapText="1"/>
    </xf>
    <xf numFmtId="0" fontId="24" fillId="8" borderId="64" xfId="0" applyFont="1" applyFill="1" applyBorder="1" applyAlignment="1" applyProtection="1">
      <alignment horizontal="center" vertical="center" wrapText="1"/>
    </xf>
    <xf numFmtId="0" fontId="24" fillId="8" borderId="65" xfId="0" applyFont="1" applyFill="1" applyBorder="1" applyAlignment="1" applyProtection="1">
      <alignment horizontal="center" vertical="center" wrapText="1"/>
    </xf>
    <xf numFmtId="0" fontId="24" fillId="8" borderId="47" xfId="0" applyFont="1" applyFill="1" applyBorder="1" applyAlignment="1" applyProtection="1">
      <alignment horizontal="center" vertical="center" wrapText="1"/>
    </xf>
    <xf numFmtId="0" fontId="36" fillId="0" borderId="13" xfId="0" applyFont="1" applyBorder="1" applyAlignment="1" applyProtection="1">
      <alignment horizontal="left" vertical="center" wrapText="1"/>
    </xf>
    <xf numFmtId="0" fontId="38" fillId="0" borderId="25" xfId="27" applyFont="1" applyBorder="1" applyAlignment="1" applyProtection="1">
      <alignment vertical="center"/>
    </xf>
    <xf numFmtId="0" fontId="38" fillId="8" borderId="7" xfId="27" applyFont="1" applyFill="1" applyBorder="1" applyAlignment="1" applyProtection="1">
      <alignment horizontal="center" vertical="center" wrapText="1"/>
    </xf>
    <xf numFmtId="0" fontId="38" fillId="8" borderId="68" xfId="27" applyFont="1" applyFill="1" applyBorder="1" applyAlignment="1" applyProtection="1">
      <alignment horizontal="center" vertical="center" wrapText="1"/>
    </xf>
    <xf numFmtId="3" fontId="38" fillId="8" borderId="28" xfId="0" applyNumberFormat="1" applyFont="1" applyFill="1" applyBorder="1" applyAlignment="1" applyProtection="1">
      <alignment horizontal="center" vertical="center" wrapText="1"/>
    </xf>
    <xf numFmtId="0" fontId="47" fillId="0" borderId="0" xfId="27" applyFont="1" applyBorder="1" applyAlignment="1" applyProtection="1">
      <alignment horizontal="left" vertical="center" wrapText="1"/>
    </xf>
    <xf numFmtId="0" fontId="36" fillId="0" borderId="0" xfId="0" applyFont="1" applyBorder="1" applyAlignment="1" applyProtection="1">
      <alignment vertical="center" wrapText="1"/>
    </xf>
    <xf numFmtId="0" fontId="24" fillId="0" borderId="25" xfId="27" applyFont="1" applyBorder="1" applyAlignment="1" applyProtection="1">
      <alignment vertical="center"/>
    </xf>
    <xf numFmtId="0" fontId="38" fillId="8" borderId="31" xfId="0" applyFont="1" applyFill="1" applyBorder="1" applyAlignment="1" applyProtection="1">
      <alignment horizontal="center" vertical="center"/>
    </xf>
    <xf numFmtId="0" fontId="38" fillId="8" borderId="68" xfId="0" applyFont="1" applyFill="1" applyBorder="1" applyAlignment="1" applyProtection="1">
      <alignment horizontal="center" vertical="center"/>
    </xf>
    <xf numFmtId="0" fontId="38" fillId="8" borderId="14" xfId="27" applyFont="1" applyFill="1" applyBorder="1" applyAlignment="1" applyProtection="1">
      <alignment horizontal="center" vertical="center"/>
    </xf>
    <xf numFmtId="0" fontId="21" fillId="7" borderId="46" xfId="0" applyFont="1" applyFill="1" applyBorder="1" applyAlignment="1" applyProtection="1">
      <alignment horizontal="center" vertical="center"/>
    </xf>
    <xf numFmtId="0" fontId="21" fillId="7" borderId="52" xfId="0" applyFont="1" applyFill="1" applyBorder="1" applyAlignment="1" applyProtection="1">
      <alignment horizontal="center" vertical="center"/>
    </xf>
    <xf numFmtId="0" fontId="21" fillId="7" borderId="17" xfId="0" applyFont="1" applyFill="1" applyBorder="1" applyAlignment="1" applyProtection="1">
      <alignment horizontal="center" vertical="center"/>
    </xf>
    <xf numFmtId="0" fontId="34" fillId="6" borderId="72" xfId="27" applyFont="1" applyFill="1" applyBorder="1" applyAlignment="1" applyProtection="1">
      <alignment horizontal="left" vertical="center"/>
    </xf>
    <xf numFmtId="0" fontId="38" fillId="8" borderId="28" xfId="27" applyFont="1" applyFill="1" applyBorder="1" applyAlignment="1" applyProtection="1">
      <alignment horizontal="center" vertical="center"/>
    </xf>
    <xf numFmtId="0" fontId="21" fillId="7" borderId="7" xfId="0" applyFont="1" applyFill="1" applyBorder="1" applyAlignment="1" applyProtection="1">
      <alignment horizontal="center" vertical="center"/>
    </xf>
    <xf numFmtId="0" fontId="21" fillId="7" borderId="67" xfId="0" applyFont="1" applyFill="1" applyBorder="1" applyAlignment="1" applyProtection="1">
      <alignment horizontal="center" vertical="center"/>
    </xf>
    <xf numFmtId="0" fontId="38" fillId="8" borderId="7" xfId="0" applyFont="1" applyFill="1" applyBorder="1" applyAlignment="1" applyProtection="1">
      <alignment horizontal="center" vertical="center"/>
    </xf>
    <xf numFmtId="0" fontId="34" fillId="6" borderId="77" xfId="27" applyFont="1" applyFill="1" applyBorder="1" applyAlignment="1" applyProtection="1">
      <alignment horizontal="left" vertical="center"/>
    </xf>
    <xf numFmtId="0" fontId="47" fillId="0" borderId="0" xfId="0" applyFont="1" applyBorder="1" applyAlignment="1" applyProtection="1">
      <alignment horizontal="left" vertical="center" wrapText="1"/>
    </xf>
    <xf numFmtId="0" fontId="34" fillId="6" borderId="72" xfId="27" applyFont="1" applyFill="1" applyBorder="1" applyAlignment="1" applyProtection="1">
      <alignment horizontal="left"/>
    </xf>
    <xf numFmtId="0" fontId="24" fillId="0" borderId="0" xfId="27" applyFont="1" applyBorder="1" applyAlignment="1" applyProtection="1">
      <alignment horizontal="left" vertical="center"/>
    </xf>
    <xf numFmtId="0" fontId="24" fillId="8" borderId="7" xfId="0" applyFont="1" applyFill="1" applyBorder="1" applyAlignment="1" applyProtection="1">
      <alignment horizontal="center" vertical="center"/>
    </xf>
    <xf numFmtId="0" fontId="1" fillId="7" borderId="52" xfId="0" applyFont="1" applyFill="1" applyBorder="1" applyAlignment="1" applyProtection="1">
      <alignment horizontal="center" vertical="center"/>
    </xf>
    <xf numFmtId="0" fontId="1" fillId="7" borderId="55" xfId="0" applyFont="1" applyFill="1" applyBorder="1" applyAlignment="1" applyProtection="1">
      <alignment horizontal="center" vertical="center"/>
    </xf>
    <xf numFmtId="0" fontId="45" fillId="6" borderId="72" xfId="27" applyFont="1" applyFill="1" applyBorder="1" applyAlignment="1" applyProtection="1">
      <alignment horizontal="left"/>
    </xf>
    <xf numFmtId="0" fontId="1" fillId="7" borderId="46" xfId="0" applyFont="1" applyFill="1" applyBorder="1" applyAlignment="1" applyProtection="1">
      <alignment horizontal="center" vertical="center"/>
    </xf>
    <xf numFmtId="0" fontId="1" fillId="7" borderId="7" xfId="0" applyFont="1" applyFill="1" applyBorder="1" applyAlignment="1" applyProtection="1">
      <alignment horizontal="center" vertical="center"/>
    </xf>
    <xf numFmtId="0" fontId="38" fillId="0" borderId="0" xfId="0" applyFont="1" applyBorder="1" applyAlignment="1" applyProtection="1">
      <alignment horizontal="left" vertical="center" wrapText="1"/>
    </xf>
    <xf numFmtId="0" fontId="38" fillId="8" borderId="65" xfId="0" applyFont="1" applyFill="1" applyBorder="1" applyAlignment="1" applyProtection="1">
      <alignment horizontal="center" vertical="center"/>
    </xf>
    <xf numFmtId="0" fontId="36" fillId="0" borderId="0" xfId="0" applyFont="1" applyBorder="1" applyAlignment="1" applyProtection="1">
      <alignment horizontal="left" vertical="center"/>
    </xf>
    <xf numFmtId="0" fontId="38" fillId="0" borderId="25" xfId="0" applyFont="1" applyBorder="1" applyAlignment="1" applyProtection="1">
      <alignment horizontal="left" vertical="center" wrapText="1"/>
    </xf>
    <xf numFmtId="0" fontId="38" fillId="0" borderId="0" xfId="0" applyFont="1" applyBorder="1" applyAlignment="1" applyProtection="1">
      <alignment horizontal="left"/>
    </xf>
    <xf numFmtId="0" fontId="38" fillId="8" borderId="69" xfId="0" applyFont="1" applyFill="1" applyBorder="1" applyAlignment="1" applyProtection="1">
      <alignment horizontal="center" vertical="top" wrapText="1"/>
    </xf>
    <xf numFmtId="0" fontId="38" fillId="0" borderId="0" xfId="0" applyFont="1" applyBorder="1" applyAlignment="1" applyProtection="1">
      <alignment horizontal="left" vertical="top" wrapText="1"/>
    </xf>
    <xf numFmtId="0" fontId="38" fillId="8" borderId="28" xfId="0" applyFont="1" applyFill="1" applyBorder="1" applyAlignment="1" applyProtection="1">
      <alignment horizontal="center" vertical="center"/>
    </xf>
    <xf numFmtId="0" fontId="36" fillId="0" borderId="43" xfId="0" applyFont="1" applyBorder="1" applyAlignment="1" applyProtection="1">
      <alignment horizontal="left" vertical="center"/>
    </xf>
    <xf numFmtId="0" fontId="38" fillId="0" borderId="25" xfId="0" applyFont="1" applyBorder="1" applyAlignment="1" applyProtection="1">
      <alignment horizontal="left" wrapText="1"/>
    </xf>
    <xf numFmtId="0" fontId="38" fillId="8" borderId="24" xfId="0" applyFont="1" applyFill="1" applyBorder="1" applyAlignment="1" applyProtection="1">
      <alignment horizontal="center" vertical="center"/>
    </xf>
    <xf numFmtId="0" fontId="38" fillId="8" borderId="47" xfId="0" applyFont="1" applyFill="1" applyBorder="1" applyAlignment="1" applyProtection="1">
      <alignment horizontal="center" vertical="center"/>
    </xf>
    <xf numFmtId="0" fontId="38" fillId="8" borderId="60" xfId="0" applyFont="1" applyFill="1" applyBorder="1" applyAlignment="1" applyProtection="1">
      <alignment horizontal="left" vertical="center"/>
    </xf>
    <xf numFmtId="0" fontId="36" fillId="0" borderId="13" xfId="0" applyFont="1" applyBorder="1" applyAlignment="1" applyProtection="1">
      <alignment horizontal="left" vertical="center"/>
    </xf>
    <xf numFmtId="0" fontId="38" fillId="0" borderId="25" xfId="0" applyFont="1" applyBorder="1" applyAlignment="1" applyProtection="1">
      <alignment horizontal="left" vertical="center"/>
    </xf>
    <xf numFmtId="0" fontId="38" fillId="8" borderId="13" xfId="0" applyFont="1" applyFill="1" applyBorder="1" applyAlignment="1" applyProtection="1">
      <alignment horizontal="center" vertical="center"/>
    </xf>
    <xf numFmtId="0" fontId="38" fillId="8" borderId="64" xfId="0" applyFont="1" applyFill="1" applyBorder="1" applyAlignment="1" applyProtection="1">
      <alignment horizontal="center" vertical="center"/>
    </xf>
    <xf numFmtId="0" fontId="38" fillId="8" borderId="65" xfId="0" applyFont="1" applyFill="1" applyBorder="1" applyAlignment="1" applyProtection="1">
      <alignment horizontal="center" vertical="center" wrapText="1"/>
    </xf>
    <xf numFmtId="0" fontId="36" fillId="0" borderId="0" xfId="0" applyFont="1" applyBorder="1" applyAlignment="1" applyProtection="1">
      <alignment horizontal="left" vertical="center" wrapText="1"/>
      <protection locked="0"/>
    </xf>
    <xf numFmtId="0" fontId="38" fillId="8" borderId="69" xfId="0" applyFont="1" applyFill="1" applyBorder="1" applyAlignment="1" applyProtection="1">
      <alignment horizontal="center" vertical="center"/>
    </xf>
    <xf numFmtId="0" fontId="48" fillId="0" borderId="0" xfId="0" applyFont="1" applyBorder="1" applyAlignment="1" applyProtection="1">
      <alignment horizontal="left" vertical="center" wrapText="1"/>
    </xf>
    <xf numFmtId="0" fontId="38" fillId="8" borderId="52" xfId="0" applyFont="1" applyFill="1" applyBorder="1" applyAlignment="1" applyProtection="1">
      <alignment horizontal="left" vertical="center"/>
    </xf>
    <xf numFmtId="0" fontId="24" fillId="0" borderId="25" xfId="27" applyFont="1" applyBorder="1" applyAlignment="1" applyProtection="1">
      <alignment horizontal="left" vertical="center" wrapText="1"/>
    </xf>
    <xf numFmtId="0" fontId="48" fillId="0" borderId="13" xfId="0" applyFont="1" applyBorder="1" applyAlignment="1" applyProtection="1">
      <alignment horizontal="left" vertical="center" wrapText="1"/>
    </xf>
    <xf numFmtId="0" fontId="24" fillId="0" borderId="25" xfId="27" applyFont="1" applyBorder="1" applyAlignment="1" applyProtection="1">
      <alignment horizontal="left" vertical="top" wrapText="1"/>
    </xf>
    <xf numFmtId="0" fontId="24" fillId="0" borderId="25" xfId="27" applyFont="1" applyBorder="1" applyAlignment="1" applyProtection="1">
      <alignment vertical="top" wrapText="1"/>
    </xf>
    <xf numFmtId="0" fontId="38" fillId="8" borderId="24" xfId="0" applyFont="1" applyFill="1" applyBorder="1" applyAlignment="1" applyProtection="1">
      <alignment horizontal="center" vertical="center" wrapText="1"/>
    </xf>
    <xf numFmtId="0" fontId="36" fillId="0" borderId="13" xfId="0" applyFont="1" applyBorder="1" applyAlignment="1" applyProtection="1">
      <alignment horizontal="left" vertical="top" wrapText="1"/>
    </xf>
    <xf numFmtId="0" fontId="38" fillId="8" borderId="76" xfId="0" applyFont="1" applyFill="1" applyBorder="1" applyAlignment="1" applyProtection="1">
      <alignment horizontal="left" vertical="center"/>
    </xf>
    <xf numFmtId="0" fontId="38" fillId="8" borderId="46" xfId="0" applyFont="1" applyFill="1" applyBorder="1" applyAlignment="1" applyProtection="1">
      <alignment horizontal="center" vertical="center"/>
    </xf>
    <xf numFmtId="0" fontId="38" fillId="8" borderId="52" xfId="0" applyFont="1" applyFill="1" applyBorder="1" applyAlignment="1" applyProtection="1">
      <alignment horizontal="center" vertical="center"/>
    </xf>
    <xf numFmtId="0" fontId="38" fillId="8" borderId="74" xfId="0" applyFont="1" applyFill="1" applyBorder="1" applyAlignment="1" applyProtection="1">
      <alignment horizontal="center" vertical="center"/>
    </xf>
    <xf numFmtId="0" fontId="38" fillId="8" borderId="14" xfId="0" applyFont="1" applyFill="1" applyBorder="1" applyAlignment="1" applyProtection="1">
      <alignment horizontal="center" vertical="center"/>
    </xf>
    <xf numFmtId="0" fontId="38" fillId="8" borderId="62" xfId="0" applyFont="1" applyFill="1" applyBorder="1" applyAlignment="1" applyProtection="1">
      <alignment horizontal="center" vertical="center"/>
    </xf>
    <xf numFmtId="0" fontId="38" fillId="8" borderId="28" xfId="0" applyFont="1" applyFill="1" applyBorder="1" applyAlignment="1" applyProtection="1">
      <alignment horizontal="center" vertical="top" wrapText="1"/>
    </xf>
    <xf numFmtId="0" fontId="38" fillId="0" borderId="0" xfId="0" applyFont="1" applyBorder="1" applyAlignment="1" applyProtection="1">
      <alignment horizontal="left" wrapText="1"/>
    </xf>
    <xf numFmtId="0" fontId="24" fillId="0" borderId="0" xfId="27" applyFont="1" applyBorder="1" applyAlignment="1" applyProtection="1">
      <alignment horizontal="left" vertical="center" wrapText="1"/>
    </xf>
    <xf numFmtId="0" fontId="38" fillId="0" borderId="25" xfId="0" applyFont="1" applyBorder="1" applyAlignment="1" applyProtection="1">
      <alignment horizontal="left"/>
    </xf>
    <xf numFmtId="0" fontId="38" fillId="8" borderId="60" xfId="0" applyFont="1" applyFill="1" applyBorder="1" applyAlignment="1" applyProtection="1">
      <alignment horizontal="center" vertical="center"/>
    </xf>
    <xf numFmtId="0" fontId="38" fillId="8" borderId="59" xfId="0" applyFont="1" applyFill="1" applyBorder="1" applyAlignment="1" applyProtection="1">
      <alignment horizontal="center" vertical="center"/>
    </xf>
    <xf numFmtId="0" fontId="38" fillId="8" borderId="0" xfId="0" applyFont="1" applyFill="1" applyBorder="1" applyAlignment="1" applyProtection="1">
      <alignment horizontal="center" vertical="center"/>
    </xf>
    <xf numFmtId="0" fontId="38" fillId="8" borderId="67" xfId="0" applyFont="1" applyFill="1" applyBorder="1" applyAlignment="1" applyProtection="1">
      <alignment horizontal="center" vertical="center"/>
    </xf>
    <xf numFmtId="0" fontId="38" fillId="8" borderId="78" xfId="0" applyFont="1" applyFill="1" applyBorder="1" applyAlignment="1" applyProtection="1">
      <alignment horizontal="center" vertical="center"/>
    </xf>
    <xf numFmtId="0" fontId="38" fillId="8" borderId="73" xfId="0" applyFont="1" applyFill="1" applyBorder="1" applyAlignment="1" applyProtection="1">
      <alignment horizontal="center" vertical="center"/>
    </xf>
    <xf numFmtId="0" fontId="38" fillId="8" borderId="51" xfId="0" applyFont="1" applyFill="1" applyBorder="1" applyAlignment="1" applyProtection="1">
      <alignment horizontal="center" vertical="center"/>
    </xf>
    <xf numFmtId="0" fontId="38" fillId="8" borderId="66" xfId="0" applyFont="1" applyFill="1" applyBorder="1" applyAlignment="1" applyProtection="1">
      <alignment horizontal="center" vertical="center"/>
    </xf>
    <xf numFmtId="0" fontId="38" fillId="8" borderId="48" xfId="0" applyFont="1" applyFill="1" applyBorder="1" applyAlignment="1" applyProtection="1">
      <alignment horizontal="center" vertical="center"/>
    </xf>
    <xf numFmtId="0" fontId="38" fillId="8" borderId="61" xfId="0" applyFont="1" applyFill="1" applyBorder="1" applyAlignment="1" applyProtection="1">
      <alignment horizontal="center" vertical="center"/>
    </xf>
    <xf numFmtId="0" fontId="38" fillId="8" borderId="26" xfId="0" applyFont="1" applyFill="1" applyBorder="1" applyAlignment="1" applyProtection="1">
      <alignment horizontal="center" vertical="center"/>
    </xf>
    <xf numFmtId="0" fontId="38" fillId="8" borderId="26" xfId="0" applyFont="1" applyFill="1" applyBorder="1" applyAlignment="1" applyProtection="1">
      <alignment horizontal="center" vertical="center" wrapText="1"/>
    </xf>
    <xf numFmtId="0" fontId="38" fillId="8" borderId="75" xfId="0" applyFont="1" applyFill="1" applyBorder="1" applyAlignment="1" applyProtection="1">
      <alignment horizontal="center" vertical="center"/>
    </xf>
  </cellXfs>
  <cellStyles count="236">
    <cellStyle name="4" xfId="3" xr:uid="{00000000-0005-0000-0000-000006000000}"/>
    <cellStyle name="5" xfId="4" xr:uid="{00000000-0005-0000-0000-000007000000}"/>
    <cellStyle name="6" xfId="5" xr:uid="{00000000-0005-0000-0000-000008000000}"/>
    <cellStyle name="9" xfId="6" xr:uid="{00000000-0005-0000-0000-000009000000}"/>
    <cellStyle name="Hyperlink 4 5" xfId="7" xr:uid="{00000000-0005-0000-0000-00000A000000}"/>
    <cellStyle name="Komma 2 2 2 2" xfId="8" xr:uid="{00000000-0005-0000-0000-00000B000000}"/>
    <cellStyle name="Link" xfId="2" builtinId="8"/>
    <cellStyle name="Link 2" xfId="9" xr:uid="{00000000-0005-0000-0000-00000C000000}"/>
    <cellStyle name="Link 5" xfId="10" xr:uid="{00000000-0005-0000-0000-00000D000000}"/>
    <cellStyle name="Normal 2 2" xfId="11" xr:uid="{00000000-0005-0000-0000-00000E000000}"/>
    <cellStyle name="Normal 2 2 2" xfId="12" xr:uid="{00000000-0005-0000-0000-00000F000000}"/>
    <cellStyle name="Prozent" xfId="1" builtinId="5"/>
    <cellStyle name="Standard" xfId="0" builtinId="0"/>
    <cellStyle name="Standard 10" xfId="13" xr:uid="{00000000-0005-0000-0000-000010000000}"/>
    <cellStyle name="Standard 10 2" xfId="14" xr:uid="{00000000-0005-0000-0000-000011000000}"/>
    <cellStyle name="Standard 11" xfId="15" xr:uid="{00000000-0005-0000-0000-000012000000}"/>
    <cellStyle name="Standard 1141" xfId="16" xr:uid="{00000000-0005-0000-0000-000013000000}"/>
    <cellStyle name="Standard 1141 2" xfId="17" xr:uid="{00000000-0005-0000-0000-000014000000}"/>
    <cellStyle name="Standard 12" xfId="18" xr:uid="{00000000-0005-0000-0000-000015000000}"/>
    <cellStyle name="Standard 1224" xfId="19" xr:uid="{00000000-0005-0000-0000-000016000000}"/>
    <cellStyle name="Standard 1225" xfId="20" xr:uid="{00000000-0005-0000-0000-000017000000}"/>
    <cellStyle name="Standard 1252 2" xfId="21" xr:uid="{00000000-0005-0000-0000-000018000000}"/>
    <cellStyle name="Standard 1263" xfId="22" xr:uid="{00000000-0005-0000-0000-000019000000}"/>
    <cellStyle name="Standard 1323" xfId="23" xr:uid="{00000000-0005-0000-0000-00001A000000}"/>
    <cellStyle name="Standard 1323 2" xfId="24" xr:uid="{00000000-0005-0000-0000-00001B000000}"/>
    <cellStyle name="Standard 139" xfId="25" xr:uid="{00000000-0005-0000-0000-00001C000000}"/>
    <cellStyle name="Standard 141 6" xfId="26" xr:uid="{00000000-0005-0000-0000-00001D000000}"/>
    <cellStyle name="Standard 2" xfId="27" xr:uid="{00000000-0005-0000-0000-00001E000000}"/>
    <cellStyle name="Standard 2 2" xfId="28" xr:uid="{00000000-0005-0000-0000-00001F000000}"/>
    <cellStyle name="Standard 3" xfId="29" xr:uid="{00000000-0005-0000-0000-000020000000}"/>
    <cellStyle name="Standard 3 3 2" xfId="30" xr:uid="{00000000-0005-0000-0000-000021000000}"/>
    <cellStyle name="Standard 3 4" xfId="31" xr:uid="{00000000-0005-0000-0000-000022000000}"/>
    <cellStyle name="Standard 4" xfId="32" xr:uid="{00000000-0005-0000-0000-000023000000}"/>
    <cellStyle name="Standard 5" xfId="33" xr:uid="{00000000-0005-0000-0000-000024000000}"/>
    <cellStyle name="Standard 6" xfId="34" xr:uid="{00000000-0005-0000-0000-000025000000}"/>
    <cellStyle name="Standard 7" xfId="35" xr:uid="{00000000-0005-0000-0000-000026000000}"/>
    <cellStyle name="Standard 7 16" xfId="36" xr:uid="{00000000-0005-0000-0000-000027000000}"/>
    <cellStyle name="Standard 7 16 2" xfId="37" xr:uid="{00000000-0005-0000-0000-000028000000}"/>
    <cellStyle name="Standard 8" xfId="38" xr:uid="{00000000-0005-0000-0000-000029000000}"/>
    <cellStyle name="Standard 9" xfId="39" xr:uid="{00000000-0005-0000-0000-00002A000000}"/>
    <cellStyle name="Standard_Daten HF8.1.3_1" xfId="40" xr:uid="{00000000-0005-0000-0000-00002B000000}"/>
    <cellStyle name="Standard_WK_LT_Teil_III_1" xfId="41" xr:uid="{00000000-0005-0000-0000-00002C000000}"/>
    <cellStyle name="style1507628871282" xfId="42" xr:uid="{00000000-0005-0000-0000-00002D000000}"/>
    <cellStyle name="style1507628871282 2" xfId="43" xr:uid="{00000000-0005-0000-0000-00002E000000}"/>
    <cellStyle name="style1507628873688" xfId="44" xr:uid="{00000000-0005-0000-0000-00002F000000}"/>
    <cellStyle name="style1507628873688 2" xfId="45" xr:uid="{00000000-0005-0000-0000-000030000000}"/>
    <cellStyle name="style1507628875438" xfId="46" xr:uid="{00000000-0005-0000-0000-000031000000}"/>
    <cellStyle name="style1507628875438 2" xfId="47" xr:uid="{00000000-0005-0000-0000-000032000000}"/>
    <cellStyle name="style1507628875727" xfId="48" xr:uid="{00000000-0005-0000-0000-000033000000}"/>
    <cellStyle name="style1507628875727 2" xfId="49" xr:uid="{00000000-0005-0000-0000-000034000000}"/>
    <cellStyle name="style1507628875872" xfId="50" xr:uid="{00000000-0005-0000-0000-000035000000}"/>
    <cellStyle name="style1507628875872 2" xfId="51" xr:uid="{00000000-0005-0000-0000-000036000000}"/>
    <cellStyle name="style1507628875977" xfId="52" xr:uid="{00000000-0005-0000-0000-000037000000}"/>
    <cellStyle name="style1507628875977 2" xfId="53" xr:uid="{00000000-0005-0000-0000-000038000000}"/>
    <cellStyle name="style1507628876114" xfId="54" xr:uid="{00000000-0005-0000-0000-000039000000}"/>
    <cellStyle name="style1507628876114 2" xfId="55" xr:uid="{00000000-0005-0000-0000-00003A000000}"/>
    <cellStyle name="style1507628876302" xfId="56" xr:uid="{00000000-0005-0000-0000-00003B000000}"/>
    <cellStyle name="style1507628876302 2" xfId="57" xr:uid="{00000000-0005-0000-0000-00003C000000}"/>
    <cellStyle name="style1507628876462" xfId="58" xr:uid="{00000000-0005-0000-0000-00003D000000}"/>
    <cellStyle name="style1507628876462 2" xfId="59" xr:uid="{00000000-0005-0000-0000-00003E000000}"/>
    <cellStyle name="style1507628876567" xfId="60" xr:uid="{00000000-0005-0000-0000-00003F000000}"/>
    <cellStyle name="style1507628876567 2" xfId="61" xr:uid="{00000000-0005-0000-0000-000040000000}"/>
    <cellStyle name="style1507628876700" xfId="62" xr:uid="{00000000-0005-0000-0000-000041000000}"/>
    <cellStyle name="style1507628876700 2" xfId="63" xr:uid="{00000000-0005-0000-0000-000042000000}"/>
    <cellStyle name="style1507628876837" xfId="64" xr:uid="{00000000-0005-0000-0000-000043000000}"/>
    <cellStyle name="style1507628876837 2" xfId="65" xr:uid="{00000000-0005-0000-0000-000044000000}"/>
    <cellStyle name="style1507628876977" xfId="66" xr:uid="{00000000-0005-0000-0000-000045000000}"/>
    <cellStyle name="style1507628876977 2" xfId="67" xr:uid="{00000000-0005-0000-0000-000046000000}"/>
    <cellStyle name="style1507628877091" xfId="68" xr:uid="{00000000-0005-0000-0000-000047000000}"/>
    <cellStyle name="style1507628877091 2" xfId="69" xr:uid="{00000000-0005-0000-0000-000048000000}"/>
    <cellStyle name="style1507628877262" xfId="70" xr:uid="{00000000-0005-0000-0000-000049000000}"/>
    <cellStyle name="style1507628877262 2" xfId="71" xr:uid="{00000000-0005-0000-0000-00004A000000}"/>
    <cellStyle name="style1507628877477" xfId="72" xr:uid="{00000000-0005-0000-0000-00004B000000}"/>
    <cellStyle name="style1507628877477 2" xfId="73" xr:uid="{00000000-0005-0000-0000-00004C000000}"/>
    <cellStyle name="style1515050498436" xfId="74" xr:uid="{00000000-0005-0000-0000-00004D000000}"/>
    <cellStyle name="style1515050498627" xfId="75" xr:uid="{00000000-0005-0000-0000-00004E000000}"/>
    <cellStyle name="style1515050498799" xfId="76" xr:uid="{00000000-0005-0000-0000-00004F000000}"/>
    <cellStyle name="style1515050498959" xfId="77" xr:uid="{00000000-0005-0000-0000-000050000000}"/>
    <cellStyle name="style1515050500463" xfId="78" xr:uid="{00000000-0005-0000-0000-000051000000}"/>
    <cellStyle name="style1515050500611" xfId="79" xr:uid="{00000000-0005-0000-0000-000052000000}"/>
    <cellStyle name="style1515050501768" xfId="80" xr:uid="{00000000-0005-0000-0000-000053000000}"/>
    <cellStyle name="style1515050501908" xfId="81" xr:uid="{00000000-0005-0000-0000-000054000000}"/>
    <cellStyle name="style1515050502072" xfId="82" xr:uid="{00000000-0005-0000-0000-000055000000}"/>
    <cellStyle name="style1515050503588" xfId="83" xr:uid="{00000000-0005-0000-0000-000056000000}"/>
    <cellStyle name="style1515050503740" xfId="84" xr:uid="{00000000-0005-0000-0000-000057000000}"/>
    <cellStyle name="style1515050503881" xfId="85" xr:uid="{00000000-0005-0000-0000-000058000000}"/>
    <cellStyle name="style1515050504080" xfId="86" xr:uid="{00000000-0005-0000-0000-000059000000}"/>
    <cellStyle name="style1515050504318" xfId="87" xr:uid="{00000000-0005-0000-0000-00005A000000}"/>
    <cellStyle name="style1515050504580" xfId="88" xr:uid="{00000000-0005-0000-0000-00005B000000}"/>
    <cellStyle name="style1515050504721" xfId="89" xr:uid="{00000000-0005-0000-0000-00005C000000}"/>
    <cellStyle name="style1515050504869" xfId="90" xr:uid="{00000000-0005-0000-0000-00005D000000}"/>
    <cellStyle name="style1515050505006" xfId="91" xr:uid="{00000000-0005-0000-0000-00005E000000}"/>
    <cellStyle name="style1515050505162" xfId="92" xr:uid="{00000000-0005-0000-0000-00005F000000}"/>
    <cellStyle name="style1515050505279" xfId="93" xr:uid="{00000000-0005-0000-0000-000060000000}"/>
    <cellStyle name="style1515050505416" xfId="94" xr:uid="{00000000-0005-0000-0000-000061000000}"/>
    <cellStyle name="style1515050505557" xfId="95" xr:uid="{00000000-0005-0000-0000-000062000000}"/>
    <cellStyle name="style1515050505717" xfId="96" xr:uid="{00000000-0005-0000-0000-000063000000}"/>
    <cellStyle name="style1515050505834" xfId="97" xr:uid="{00000000-0005-0000-0000-000064000000}"/>
    <cellStyle name="style1515050505971" xfId="98" xr:uid="{00000000-0005-0000-0000-000065000000}"/>
    <cellStyle name="style1515050506107" xfId="99" xr:uid="{00000000-0005-0000-0000-000066000000}"/>
    <cellStyle name="style1515050506248" xfId="100" xr:uid="{00000000-0005-0000-0000-000067000000}"/>
    <cellStyle name="style1515050506365" xfId="101" xr:uid="{00000000-0005-0000-0000-000068000000}"/>
    <cellStyle name="style1515050506553" xfId="102" xr:uid="{00000000-0005-0000-0000-000069000000}"/>
    <cellStyle name="style1515050506799" xfId="103" xr:uid="{00000000-0005-0000-0000-00006A000000}"/>
    <cellStyle name="style1533710832073" xfId="104" xr:uid="{00000000-0005-0000-0000-00006B000000}"/>
    <cellStyle name="style1533710832206" xfId="105" xr:uid="{00000000-0005-0000-0000-00006C000000}"/>
    <cellStyle name="style1533710832335" xfId="106" xr:uid="{00000000-0005-0000-0000-00006D000000}"/>
    <cellStyle name="style1533710832698" xfId="107" xr:uid="{00000000-0005-0000-0000-00006E000000}"/>
    <cellStyle name="style1533710832816" xfId="108" xr:uid="{00000000-0005-0000-0000-00006F000000}"/>
    <cellStyle name="style1533710832945" xfId="109" xr:uid="{00000000-0005-0000-0000-000070000000}"/>
    <cellStyle name="style1533710833066" xfId="110" xr:uid="{00000000-0005-0000-0000-000071000000}"/>
    <cellStyle name="style1533710834195" xfId="111" xr:uid="{00000000-0005-0000-0000-000072000000}"/>
    <cellStyle name="style1533710834308" xfId="112" xr:uid="{00000000-0005-0000-0000-000073000000}"/>
    <cellStyle name="style1533710835198" xfId="113" xr:uid="{00000000-0005-0000-0000-000074000000}"/>
    <cellStyle name="style1533710835312" xfId="114" xr:uid="{00000000-0005-0000-0000-000075000000}"/>
    <cellStyle name="style1533710836124" xfId="115" xr:uid="{00000000-0005-0000-0000-000076000000}"/>
    <cellStyle name="style1533710836253" xfId="116" xr:uid="{00000000-0005-0000-0000-000077000000}"/>
    <cellStyle name="style1533710836359" xfId="117" xr:uid="{00000000-0005-0000-0000-000078000000}"/>
    <cellStyle name="style1533710836464" xfId="118" xr:uid="{00000000-0005-0000-0000-000079000000}"/>
    <cellStyle name="style1533710836605" xfId="119" xr:uid="{00000000-0005-0000-0000-00007A000000}"/>
    <cellStyle name="style1533710836757" xfId="120" xr:uid="{00000000-0005-0000-0000-00007B000000}"/>
    <cellStyle name="style1533710836898" xfId="121" xr:uid="{00000000-0005-0000-0000-00007C000000}"/>
    <cellStyle name="style1533710837042" xfId="122" xr:uid="{00000000-0005-0000-0000-00007D000000}"/>
    <cellStyle name="style1533710837281" xfId="123" xr:uid="{00000000-0005-0000-0000-00007E000000}"/>
    <cellStyle name="style1533710837484" xfId="124" xr:uid="{00000000-0005-0000-0000-00007F000000}"/>
    <cellStyle name="style1533710837585" xfId="125" xr:uid="{00000000-0005-0000-0000-000080000000}"/>
    <cellStyle name="style1533710837734" xfId="126" xr:uid="{00000000-0005-0000-0000-000081000000}"/>
    <cellStyle name="style1533710837878" xfId="127" xr:uid="{00000000-0005-0000-0000-000082000000}"/>
    <cellStyle name="style1533710837991" xfId="128" xr:uid="{00000000-0005-0000-0000-000083000000}"/>
    <cellStyle name="style1533710838136" xfId="129" xr:uid="{00000000-0005-0000-0000-000084000000}"/>
    <cellStyle name="style1533710838304" xfId="130" xr:uid="{00000000-0005-0000-0000-000085000000}"/>
    <cellStyle name="style1533710838433" xfId="131" xr:uid="{00000000-0005-0000-0000-000086000000}"/>
    <cellStyle name="style1533710838589" xfId="132" xr:uid="{00000000-0005-0000-0000-000087000000}"/>
    <cellStyle name="style1580457836549" xfId="133" xr:uid="{00000000-0005-0000-0000-000088000000}"/>
    <cellStyle name="style1580457837252" xfId="134" xr:uid="{00000000-0005-0000-0000-000089000000}"/>
    <cellStyle name="style1580457837252 2" xfId="135" xr:uid="{00000000-0005-0000-0000-00008A000000}"/>
    <cellStyle name="style1580457838099" xfId="136" xr:uid="{00000000-0005-0000-0000-00008B000000}"/>
    <cellStyle name="style1580457838099 2" xfId="137" xr:uid="{00000000-0005-0000-0000-00008C000000}"/>
    <cellStyle name="style1585650375429" xfId="138" xr:uid="{00000000-0005-0000-0000-00008D000000}"/>
    <cellStyle name="style1585650375851" xfId="139" xr:uid="{00000000-0005-0000-0000-00008E000000}"/>
    <cellStyle name="style1585650378398" xfId="140" xr:uid="{00000000-0005-0000-0000-00008F000000}"/>
    <cellStyle name="style1585650378585" xfId="141" xr:uid="{00000000-0005-0000-0000-000090000000}"/>
    <cellStyle name="style1585650378866" xfId="142" xr:uid="{00000000-0005-0000-0000-000091000000}"/>
    <cellStyle name="style1585650379085" xfId="143" xr:uid="{00000000-0005-0000-0000-000092000000}"/>
    <cellStyle name="style1585650379257" xfId="144" xr:uid="{00000000-0005-0000-0000-000093000000}"/>
    <cellStyle name="style1585650379429" xfId="145" xr:uid="{00000000-0005-0000-0000-000094000000}"/>
    <cellStyle name="style1585650379616" xfId="146" xr:uid="{00000000-0005-0000-0000-000095000000}"/>
    <cellStyle name="style1585650379788" xfId="147" xr:uid="{00000000-0005-0000-0000-000096000000}"/>
    <cellStyle name="style1585650379991" xfId="148" xr:uid="{00000000-0005-0000-0000-000097000000}"/>
    <cellStyle name="style1585650380741" xfId="149" xr:uid="{00000000-0005-0000-0000-000098000000}"/>
    <cellStyle name="style1585650380960" xfId="150" xr:uid="{00000000-0005-0000-0000-000099000000}"/>
    <cellStyle name="style1585650381148" xfId="151" xr:uid="{00000000-0005-0000-0000-00009A000000}"/>
    <cellStyle name="style1585650381366" xfId="152" xr:uid="{00000000-0005-0000-0000-00009B000000}"/>
    <cellStyle name="style1585650381554" xfId="153" xr:uid="{00000000-0005-0000-0000-00009C000000}"/>
    <cellStyle name="style1585650381757" xfId="154" xr:uid="{00000000-0005-0000-0000-00009D000000}"/>
    <cellStyle name="style1585650381960" xfId="155" xr:uid="{00000000-0005-0000-0000-00009E000000}"/>
    <cellStyle name="style1585650382351" xfId="156" xr:uid="{00000000-0005-0000-0000-00009F000000}"/>
    <cellStyle name="style1585650382523" xfId="157" xr:uid="{00000000-0005-0000-0000-0000A0000000}"/>
    <cellStyle name="style1585650382663" xfId="158" xr:uid="{00000000-0005-0000-0000-0000A1000000}"/>
    <cellStyle name="style1585650383741" xfId="159" xr:uid="{00000000-0005-0000-0000-0000A2000000}"/>
    <cellStyle name="style1585650383866" xfId="160" xr:uid="{00000000-0005-0000-0000-0000A3000000}"/>
    <cellStyle name="style1585650383976" xfId="161" xr:uid="{00000000-0005-0000-0000-0000A4000000}"/>
    <cellStyle name="style1585650458405" xfId="162" xr:uid="{00000000-0005-0000-0000-0000A5000000}"/>
    <cellStyle name="style1585650458545" xfId="163" xr:uid="{00000000-0005-0000-0000-0000A6000000}"/>
    <cellStyle name="style1585650458670" xfId="164" xr:uid="{00000000-0005-0000-0000-0000A7000000}"/>
    <cellStyle name="style1585650458826" xfId="165" xr:uid="{00000000-0005-0000-0000-0000A8000000}"/>
    <cellStyle name="style1585650459514" xfId="166" xr:uid="{00000000-0005-0000-0000-0000A9000000}"/>
    <cellStyle name="style1585650459889" xfId="167" xr:uid="{00000000-0005-0000-0000-0000AA000000}"/>
    <cellStyle name="style1585650459998" xfId="168" xr:uid="{00000000-0005-0000-0000-0000AB000000}"/>
    <cellStyle name="style1585650460123" xfId="169" xr:uid="{00000000-0005-0000-0000-0000AC000000}"/>
    <cellStyle name="style1585650460451" xfId="170" xr:uid="{00000000-0005-0000-0000-0000AD000000}"/>
    <cellStyle name="style1585650460608" xfId="171" xr:uid="{00000000-0005-0000-0000-0000AE000000}"/>
    <cellStyle name="style1585650460780" xfId="172" xr:uid="{00000000-0005-0000-0000-0000AF000000}"/>
    <cellStyle name="style1585650460936" xfId="173" xr:uid="{00000000-0005-0000-0000-0000B0000000}"/>
    <cellStyle name="style1585650461201" xfId="174" xr:uid="{00000000-0005-0000-0000-0000B1000000}"/>
    <cellStyle name="style1585650461342" xfId="175" xr:uid="{00000000-0005-0000-0000-0000B2000000}"/>
    <cellStyle name="style1585650461467" xfId="176" xr:uid="{00000000-0005-0000-0000-0000B3000000}"/>
    <cellStyle name="style1585650461592" xfId="177" xr:uid="{00000000-0005-0000-0000-0000B4000000}"/>
    <cellStyle name="style1585650461717" xfId="178" xr:uid="{00000000-0005-0000-0000-0000B5000000}"/>
    <cellStyle name="style1585650461842" xfId="179" xr:uid="{00000000-0005-0000-0000-0000B6000000}"/>
    <cellStyle name="style1585650461998" xfId="180" xr:uid="{00000000-0005-0000-0000-0000B7000000}"/>
    <cellStyle name="style1585650462139" xfId="181" xr:uid="{00000000-0005-0000-0000-0000B8000000}"/>
    <cellStyle name="style1585650462264" xfId="182" xr:uid="{00000000-0005-0000-0000-0000B9000000}"/>
    <cellStyle name="style1585650462389" xfId="183" xr:uid="{00000000-0005-0000-0000-0000BA000000}"/>
    <cellStyle name="style1585650462530" xfId="184" xr:uid="{00000000-0005-0000-0000-0000BB000000}"/>
    <cellStyle name="style1585650462717" xfId="185" xr:uid="{00000000-0005-0000-0000-0000BC000000}"/>
    <cellStyle name="style1585650463045" xfId="186" xr:uid="{00000000-0005-0000-0000-0000BD000000}"/>
    <cellStyle name="style1585650463201" xfId="187" xr:uid="{00000000-0005-0000-0000-0000BE000000}"/>
    <cellStyle name="style1585650463342" xfId="188" xr:uid="{00000000-0005-0000-0000-0000BF000000}"/>
    <cellStyle name="style1585650463514" xfId="189" xr:uid="{00000000-0005-0000-0000-0000C0000000}"/>
    <cellStyle name="style1585650463686" xfId="190" xr:uid="{00000000-0005-0000-0000-0000C1000000}"/>
    <cellStyle name="style1585650463889" xfId="191" xr:uid="{00000000-0005-0000-0000-0000C2000000}"/>
    <cellStyle name="style1585650464045" xfId="192" xr:uid="{00000000-0005-0000-0000-0000C3000000}"/>
    <cellStyle name="style1585650465326" xfId="193" xr:uid="{00000000-0005-0000-0000-0000C4000000}"/>
    <cellStyle name="style1585650465451" xfId="194" xr:uid="{00000000-0005-0000-0000-0000C5000000}"/>
    <cellStyle name="style1585650465561" xfId="195" xr:uid="{00000000-0005-0000-0000-0000C6000000}"/>
    <cellStyle name="style1588178155809" xfId="196" xr:uid="{00000000-0005-0000-0000-0000C7000000}"/>
    <cellStyle name="style1602748898688" xfId="197" xr:uid="{00000000-0005-0000-0000-0000C8000000}"/>
    <cellStyle name="style1602748898827" xfId="198" xr:uid="{00000000-0005-0000-0000-0000C9000000}"/>
    <cellStyle name="style1602748898987" xfId="199" xr:uid="{00000000-0005-0000-0000-0000CA000000}"/>
    <cellStyle name="style1602748899493" xfId="200" xr:uid="{00000000-0005-0000-0000-0000CB000000}"/>
    <cellStyle name="style1602748899648" xfId="201" xr:uid="{00000000-0005-0000-0000-0000CC000000}"/>
    <cellStyle name="style1602748899813" xfId="202" xr:uid="{00000000-0005-0000-0000-0000CD000000}"/>
    <cellStyle name="style1602748899961" xfId="203" xr:uid="{00000000-0005-0000-0000-0000CE000000}"/>
    <cellStyle name="style1602748900694" xfId="204" xr:uid="{00000000-0005-0000-0000-0000CF000000}"/>
    <cellStyle name="style1602748900806" xfId="205" xr:uid="{00000000-0005-0000-0000-0000D0000000}"/>
    <cellStyle name="style1602748900930" xfId="206" xr:uid="{00000000-0005-0000-0000-0000D1000000}"/>
    <cellStyle name="style1602748901078" xfId="207" xr:uid="{00000000-0005-0000-0000-0000D2000000}"/>
    <cellStyle name="style1602748901202" xfId="208" xr:uid="{00000000-0005-0000-0000-0000D3000000}"/>
    <cellStyle name="style1602748901326" xfId="209" xr:uid="{00000000-0005-0000-0000-0000D4000000}"/>
    <cellStyle name="style1602748901440" xfId="210" xr:uid="{00000000-0005-0000-0000-0000D5000000}"/>
    <cellStyle name="style1602748901548" xfId="211" xr:uid="{00000000-0005-0000-0000-0000D6000000}"/>
    <cellStyle name="style1602748901678" xfId="212" xr:uid="{00000000-0005-0000-0000-0000D7000000}"/>
    <cellStyle name="style1602748901831" xfId="213" xr:uid="{00000000-0005-0000-0000-0000D8000000}"/>
    <cellStyle name="style1602748901980" xfId="214" xr:uid="{00000000-0005-0000-0000-0000D9000000}"/>
    <cellStyle name="style1602748902106" xfId="215" xr:uid="{00000000-0005-0000-0000-0000DA000000}"/>
    <cellStyle name="style1602748902248" xfId="216" xr:uid="{00000000-0005-0000-0000-0000DB000000}"/>
    <cellStyle name="style1602748902404" xfId="217" xr:uid="{00000000-0005-0000-0000-0000DC000000}"/>
    <cellStyle name="style1602748902576" xfId="218" xr:uid="{00000000-0005-0000-0000-0000DD000000}"/>
    <cellStyle name="style1602748902745" xfId="219" xr:uid="{00000000-0005-0000-0000-0000DE000000}"/>
    <cellStyle name="style1602748902874" xfId="220" xr:uid="{00000000-0005-0000-0000-0000DF000000}"/>
    <cellStyle name="style1602748903023" xfId="221" xr:uid="{00000000-0005-0000-0000-0000E0000000}"/>
    <cellStyle name="style1602748903136" xfId="222" xr:uid="{00000000-0005-0000-0000-0000E1000000}"/>
    <cellStyle name="style1602748903246" xfId="223" xr:uid="{00000000-0005-0000-0000-0000E2000000}"/>
    <cellStyle name="style1602748903338" xfId="224" xr:uid="{00000000-0005-0000-0000-0000E3000000}"/>
    <cellStyle name="style1602748903447" xfId="225" xr:uid="{00000000-0005-0000-0000-0000E4000000}"/>
    <cellStyle name="style1602748903556" xfId="226" xr:uid="{00000000-0005-0000-0000-0000E5000000}"/>
    <cellStyle name="style1602748903678" xfId="227" xr:uid="{00000000-0005-0000-0000-0000E6000000}"/>
    <cellStyle name="style1602748903789" xfId="228" xr:uid="{00000000-0005-0000-0000-0000E7000000}"/>
    <cellStyle name="style1602748904083" xfId="229" xr:uid="{00000000-0005-0000-0000-0000E8000000}"/>
    <cellStyle name="style1602748904246" xfId="230" xr:uid="{00000000-0005-0000-0000-0000E9000000}"/>
    <cellStyle name="style1602748904392" xfId="231" xr:uid="{00000000-0005-0000-0000-0000EA000000}"/>
    <cellStyle name="style1602748904477" xfId="232" xr:uid="{00000000-0005-0000-0000-0000EB000000}"/>
    <cellStyle name="style1740662505096" xfId="233" xr:uid="{00000000-0005-0000-0000-0000EC000000}"/>
    <cellStyle name="style1740662505207" xfId="234" xr:uid="{00000000-0005-0000-0000-0000ED000000}"/>
    <cellStyle name="style1740662505364" xfId="235" xr:uid="{00000000-0005-0000-0000-0000EE000000}"/>
  </cellStyles>
  <dxfs count="1">
    <dxf>
      <fill>
        <patternFill>
          <bgColor rgb="FFFFC0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9D9D9"/>
      <rgbColor rgb="FF808080"/>
      <rgbColor rgb="FFA6A6A6"/>
      <rgbColor rgb="FF993366"/>
      <rgbColor rgb="FFF2F2F2"/>
      <rgbColor rgb="FFCCFFFF"/>
      <rgbColor rgb="FF660066"/>
      <rgbColor rgb="FFFF8080"/>
      <rgbColor rgb="FF0070C0"/>
      <rgbColor rgb="FFC5D9F1"/>
      <rgbColor rgb="FF000080"/>
      <rgbColor rgb="FFFF00FF"/>
      <rgbColor rgb="FFFFFF00"/>
      <rgbColor rgb="FF00FFFF"/>
      <rgbColor rgb="FF800080"/>
      <rgbColor rgb="FF800000"/>
      <rgbColor rgb="FF008080"/>
      <rgbColor rgb="FF0000FF"/>
      <rgbColor rgb="FF00CCFF"/>
      <rgbColor rgb="FFCCFFFF"/>
      <rgbColor rgb="FFEEECE1"/>
      <rgbColor rgb="FFFFFF99"/>
      <rgbColor rgb="FF99CCFF"/>
      <rgbColor rgb="FFFF99CC"/>
      <rgbColor rgb="FFCC99FF"/>
      <rgbColor rgb="FFFFCC99"/>
      <rgbColor rgb="FF3366FF"/>
      <rgbColor rgb="FF33CCCC"/>
      <rgbColor rgb="FF99CC00"/>
      <rgbColor rgb="FFFFC000"/>
      <rgbColor rgb="FFEB9128"/>
      <rgbColor rgb="FFFF6600"/>
      <rgbColor rgb="FF666699"/>
      <rgbColor rgb="FFA59D97"/>
      <rgbColor rgb="FF17375E"/>
      <rgbColor rgb="FF339966"/>
      <rgbColor rgb="FF010205"/>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A59D97"/>
      <color rgb="FF0070C0"/>
      <color rgb="FF000000"/>
      <color rgb="FFC5D9F1"/>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016125" cy="883731"/>
    <xdr:pic>
      <xdr:nvPicPr>
        <xdr:cNvPr id="3" name="Grafik 2">
          <a:extLst>
            <a:ext uri="{FF2B5EF4-FFF2-40B4-BE49-F238E27FC236}">
              <a16:creationId xmlns:a16="http://schemas.microsoft.com/office/drawing/2014/main" id="{F3496E9B-5BE0-414A-A9A9-603D8DA0C7A3}"/>
            </a:ext>
          </a:extLst>
        </xdr:cNvPr>
        <xdr:cNvPicPr>
          <a:picLocks noChangeAspect="1"/>
        </xdr:cNvPicPr>
      </xdr:nvPicPr>
      <xdr:blipFill>
        <a:blip xmlns:r="http://schemas.openxmlformats.org/officeDocument/2006/relationships" r:embed="rId1"/>
        <a:stretch>
          <a:fillRect/>
        </a:stretch>
      </xdr:blipFill>
      <xdr:spPr>
        <a:xfrm>
          <a:off x="0" y="0"/>
          <a:ext cx="2016125" cy="883731"/>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dji.de/ueber-uns/projekte/projekte/entwicklung-von-rahmenbedingungen-in-der-kindertagesbetreuung-erik/aktueller-stand-des-forschungsprojektes.html" TargetMode="External"/><Relationship Id="rId2" Type="http://schemas.openxmlformats.org/officeDocument/2006/relationships/hyperlink" Target="https://www.forschungsverbund.tu-dortmund.de/forschungsfelder/kindertagesbetreuung/aktuelle-projekte/kindertagesbetreuung-indikatorengestuetzte-dauerbeobachtung-mit-amtlichen-daten-k-ida/" TargetMode="External"/><Relationship Id="rId1" Type="http://schemas.openxmlformats.org/officeDocument/2006/relationships/hyperlink" Target="https://www.dji.de/ueber-uns/projekte/projekte/entwicklung-von-rahmenbedingungen-in-der-kindertagesbetreuung-erik.html"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5D9F1"/>
  </sheetPr>
  <dimension ref="A1:M46"/>
  <sheetViews>
    <sheetView showGridLines="0" tabSelected="1" zoomScale="80" zoomScaleNormal="80" workbookViewId="0">
      <pane ySplit="14" topLeftCell="A15" activePane="bottomLeft" state="frozen"/>
      <selection pane="bottomLeft" activeCell="A11" sqref="A11:L11"/>
    </sheetView>
  </sheetViews>
  <sheetFormatPr baseColWidth="10" defaultColWidth="11" defaultRowHeight="14.25" customHeight="1"/>
  <cols>
    <col min="1" max="1" width="5.58203125" style="1" customWidth="1"/>
    <col min="2" max="2" width="30.58203125" style="1" customWidth="1"/>
    <col min="3" max="3" width="7.58203125" style="2" customWidth="1"/>
    <col min="4" max="4" width="55.58203125" style="1" customWidth="1"/>
    <col min="5" max="5" width="25.58203125" style="1" customWidth="1"/>
    <col min="6" max="12" width="10.58203125" style="1" customWidth="1"/>
    <col min="13" max="13" width="9" style="1" customWidth="1"/>
    <col min="14" max="16384" width="11" style="1"/>
  </cols>
  <sheetData>
    <row r="1" spans="1:12" ht="14.5" customHeight="1">
      <c r="C1" s="1"/>
    </row>
    <row r="2" spans="1:12" ht="14.5" customHeight="1">
      <c r="C2" s="1"/>
    </row>
    <row r="3" spans="1:12" ht="14.5" customHeight="1">
      <c r="C3" s="1"/>
    </row>
    <row r="4" spans="1:12" ht="14.5" customHeight="1">
      <c r="C4" s="1"/>
    </row>
    <row r="5" spans="1:12" ht="14.5" customHeight="1">
      <c r="C5" s="1"/>
    </row>
    <row r="6" spans="1:12" ht="14.5" customHeight="1">
      <c r="C6" s="1"/>
    </row>
    <row r="7" spans="1:12" ht="17.25" customHeight="1">
      <c r="A7" s="843" t="s">
        <v>451</v>
      </c>
      <c r="B7" s="843"/>
      <c r="C7" s="843"/>
      <c r="D7" s="843"/>
      <c r="E7" s="843"/>
      <c r="F7" s="843"/>
      <c r="G7" s="843"/>
      <c r="H7" s="843"/>
      <c r="I7" s="843"/>
      <c r="J7" s="843"/>
      <c r="K7" s="843"/>
      <c r="L7" s="843"/>
    </row>
    <row r="8" spans="1:12" ht="14.5" customHeight="1">
      <c r="C8" s="1"/>
    </row>
    <row r="9" spans="1:12" ht="36" customHeight="1">
      <c r="A9" s="849" t="s">
        <v>450</v>
      </c>
      <c r="B9" s="850"/>
      <c r="C9" s="850"/>
      <c r="D9" s="850"/>
      <c r="E9" s="850"/>
      <c r="F9" s="850"/>
      <c r="G9" s="850"/>
      <c r="H9" s="850"/>
      <c r="I9" s="850"/>
      <c r="J9" s="850"/>
      <c r="K9" s="850"/>
      <c r="L9" s="850"/>
    </row>
    <row r="10" spans="1:12" ht="14.5" customHeight="1">
      <c r="C10" s="1"/>
    </row>
    <row r="11" spans="1:12" ht="15" customHeight="1">
      <c r="A11" s="844" t="s">
        <v>452</v>
      </c>
      <c r="B11" s="844"/>
      <c r="C11" s="844"/>
      <c r="D11" s="844"/>
      <c r="E11" s="844"/>
      <c r="F11" s="844"/>
      <c r="G11" s="844"/>
      <c r="H11" s="844"/>
      <c r="I11" s="844"/>
      <c r="J11" s="844"/>
      <c r="K11" s="844"/>
      <c r="L11" s="844"/>
    </row>
    <row r="12" spans="1:12" ht="15" customHeight="1">
      <c r="C12" s="1"/>
    </row>
    <row r="13" spans="1:12" ht="30" customHeight="1">
      <c r="A13" s="845" t="s">
        <v>0</v>
      </c>
      <c r="B13" s="845"/>
      <c r="C13" s="846" t="s">
        <v>449</v>
      </c>
      <c r="D13" s="846"/>
      <c r="E13" s="847" t="s">
        <v>1</v>
      </c>
      <c r="F13" s="848" t="s">
        <v>2</v>
      </c>
      <c r="G13" s="848"/>
      <c r="H13" s="848"/>
      <c r="I13" s="848"/>
      <c r="J13" s="848"/>
      <c r="K13" s="848"/>
      <c r="L13" s="848"/>
    </row>
    <row r="14" spans="1:12" ht="30" customHeight="1">
      <c r="A14" s="845"/>
      <c r="B14" s="845"/>
      <c r="C14" s="846"/>
      <c r="D14" s="846"/>
      <c r="E14" s="847"/>
      <c r="F14" s="100">
        <v>2018</v>
      </c>
      <c r="G14" s="100">
        <v>2019</v>
      </c>
      <c r="H14" s="100">
        <v>2020</v>
      </c>
      <c r="I14" s="100">
        <v>2021</v>
      </c>
      <c r="J14" s="100">
        <v>2022</v>
      </c>
      <c r="K14" s="101">
        <v>2023</v>
      </c>
      <c r="L14" s="102">
        <v>2024</v>
      </c>
    </row>
    <row r="15" spans="1:12" ht="30" customHeight="1">
      <c r="A15" s="840" t="s">
        <v>3</v>
      </c>
      <c r="B15" s="841" t="s">
        <v>4</v>
      </c>
      <c r="C15" s="87" t="s">
        <v>5</v>
      </c>
      <c r="D15" s="4" t="s">
        <v>6</v>
      </c>
      <c r="E15" s="5" t="s">
        <v>7</v>
      </c>
      <c r="F15" s="6" t="s">
        <v>8</v>
      </c>
      <c r="G15" s="7" t="s">
        <v>8</v>
      </c>
      <c r="H15" s="6" t="s">
        <v>8</v>
      </c>
      <c r="I15" s="6" t="s">
        <v>8</v>
      </c>
      <c r="J15" s="6" t="s">
        <v>8</v>
      </c>
      <c r="K15" s="8" t="s">
        <v>8</v>
      </c>
      <c r="L15" s="9" t="s">
        <v>8</v>
      </c>
    </row>
    <row r="16" spans="1:12" ht="30" customHeight="1">
      <c r="A16" s="840"/>
      <c r="B16" s="841"/>
      <c r="C16" s="88" t="s">
        <v>9</v>
      </c>
      <c r="D16" s="10" t="s">
        <v>10</v>
      </c>
      <c r="E16" s="11" t="s">
        <v>7</v>
      </c>
      <c r="F16" s="12" t="s">
        <v>8</v>
      </c>
      <c r="G16" s="13" t="s">
        <v>8</v>
      </c>
      <c r="H16" s="12" t="s">
        <v>8</v>
      </c>
      <c r="I16" s="12" t="s">
        <v>8</v>
      </c>
      <c r="J16" s="12" t="s">
        <v>8</v>
      </c>
      <c r="K16" s="14" t="s">
        <v>8</v>
      </c>
      <c r="L16" s="15" t="s">
        <v>8</v>
      </c>
    </row>
    <row r="17" spans="1:13" ht="30" customHeight="1">
      <c r="A17" s="840"/>
      <c r="B17" s="841"/>
      <c r="C17" s="89" t="s">
        <v>11</v>
      </c>
      <c r="D17" s="16" t="s">
        <v>12</v>
      </c>
      <c r="E17" s="86" t="s">
        <v>7</v>
      </c>
      <c r="F17" s="17" t="s">
        <v>8</v>
      </c>
      <c r="G17" s="18" t="s">
        <v>8</v>
      </c>
      <c r="H17" s="17" t="s">
        <v>8</v>
      </c>
      <c r="I17" s="17" t="s">
        <v>8</v>
      </c>
      <c r="J17" s="17" t="s">
        <v>8</v>
      </c>
      <c r="K17" s="19" t="s">
        <v>8</v>
      </c>
      <c r="L17" s="20" t="s">
        <v>8</v>
      </c>
    </row>
    <row r="18" spans="1:13" ht="30" customHeight="1">
      <c r="A18" s="840"/>
      <c r="B18" s="841"/>
      <c r="C18" s="90" t="s">
        <v>13</v>
      </c>
      <c r="D18" s="21" t="s">
        <v>14</v>
      </c>
      <c r="E18" s="11" t="s">
        <v>7</v>
      </c>
      <c r="F18" s="22"/>
      <c r="G18" s="22" t="s">
        <v>8</v>
      </c>
      <c r="H18" s="23" t="s">
        <v>8</v>
      </c>
      <c r="I18" s="22" t="s">
        <v>8</v>
      </c>
      <c r="J18" s="22" t="s">
        <v>8</v>
      </c>
      <c r="K18" s="24" t="s">
        <v>8</v>
      </c>
      <c r="L18" s="25" t="s">
        <v>8</v>
      </c>
    </row>
    <row r="19" spans="1:13" ht="30" customHeight="1">
      <c r="A19" s="842" t="s">
        <v>15</v>
      </c>
      <c r="B19" s="836" t="s">
        <v>16</v>
      </c>
      <c r="C19" s="91" t="s">
        <v>17</v>
      </c>
      <c r="D19" s="26" t="s">
        <v>18</v>
      </c>
      <c r="E19" s="27" t="s">
        <v>7</v>
      </c>
      <c r="F19" s="28" t="s">
        <v>8</v>
      </c>
      <c r="G19" s="29" t="s">
        <v>8</v>
      </c>
      <c r="H19" s="30" t="s">
        <v>8</v>
      </c>
      <c r="I19" s="28" t="s">
        <v>8</v>
      </c>
      <c r="J19" s="28" t="s">
        <v>8</v>
      </c>
      <c r="K19" s="31" t="s">
        <v>8</v>
      </c>
      <c r="L19" s="32" t="s">
        <v>8</v>
      </c>
    </row>
    <row r="20" spans="1:13" ht="30" customHeight="1">
      <c r="A20" s="842"/>
      <c r="B20" s="836"/>
      <c r="C20" s="92" t="s">
        <v>19</v>
      </c>
      <c r="D20" s="33" t="s">
        <v>20</v>
      </c>
      <c r="E20" s="34" t="s">
        <v>21</v>
      </c>
      <c r="F20" s="35"/>
      <c r="G20" s="36"/>
      <c r="H20" s="35" t="s">
        <v>8</v>
      </c>
      <c r="I20" s="35"/>
      <c r="J20" s="35" t="s">
        <v>8</v>
      </c>
      <c r="K20" s="37"/>
      <c r="L20" s="38" t="s">
        <v>8</v>
      </c>
    </row>
    <row r="21" spans="1:13" ht="30" customHeight="1">
      <c r="A21" s="842"/>
      <c r="B21" s="836"/>
      <c r="C21" s="93" t="s">
        <v>22</v>
      </c>
      <c r="D21" s="39" t="s">
        <v>23</v>
      </c>
      <c r="E21" s="5" t="s">
        <v>21</v>
      </c>
      <c r="F21" s="6"/>
      <c r="G21" s="7"/>
      <c r="H21" s="6"/>
      <c r="I21" s="6"/>
      <c r="J21" s="6"/>
      <c r="K21" s="8"/>
      <c r="L21" s="9" t="s">
        <v>8</v>
      </c>
    </row>
    <row r="22" spans="1:13" ht="30" customHeight="1">
      <c r="A22" s="842"/>
      <c r="B22" s="836"/>
      <c r="C22" s="94" t="s">
        <v>24</v>
      </c>
      <c r="D22" s="40" t="s">
        <v>25</v>
      </c>
      <c r="E22" s="41" t="s">
        <v>21</v>
      </c>
      <c r="F22" s="42"/>
      <c r="G22" s="43"/>
      <c r="H22" s="42" t="s">
        <v>8</v>
      </c>
      <c r="I22" s="42"/>
      <c r="J22" s="42" t="s">
        <v>8</v>
      </c>
      <c r="K22" s="44"/>
      <c r="L22" s="45" t="s">
        <v>8</v>
      </c>
      <c r="M22" s="46"/>
    </row>
    <row r="23" spans="1:13" ht="30" customHeight="1">
      <c r="A23" s="47" t="s">
        <v>26</v>
      </c>
      <c r="B23" s="3" t="s">
        <v>27</v>
      </c>
      <c r="C23" s="95" t="s">
        <v>28</v>
      </c>
      <c r="D23" s="39" t="s">
        <v>29</v>
      </c>
      <c r="E23" s="5" t="s">
        <v>21</v>
      </c>
      <c r="F23" s="48"/>
      <c r="G23" s="49"/>
      <c r="H23" s="48" t="s">
        <v>8</v>
      </c>
      <c r="I23" s="48"/>
      <c r="J23" s="48" t="s">
        <v>8</v>
      </c>
      <c r="K23" s="50"/>
      <c r="L23" s="51" t="s">
        <v>8</v>
      </c>
    </row>
    <row r="24" spans="1:13" ht="30" customHeight="1">
      <c r="A24" s="842" t="s">
        <v>30</v>
      </c>
      <c r="B24" s="836" t="s">
        <v>31</v>
      </c>
      <c r="C24" s="96" t="s">
        <v>32</v>
      </c>
      <c r="D24" s="52" t="s">
        <v>33</v>
      </c>
      <c r="E24" s="53" t="s">
        <v>21</v>
      </c>
      <c r="F24" s="54"/>
      <c r="G24" s="55"/>
      <c r="H24" s="54" t="s">
        <v>8</v>
      </c>
      <c r="I24" s="54"/>
      <c r="J24" s="54" t="s">
        <v>8</v>
      </c>
      <c r="K24" s="56"/>
      <c r="L24" s="57" t="s">
        <v>8</v>
      </c>
    </row>
    <row r="25" spans="1:13" ht="30" customHeight="1">
      <c r="A25" s="842"/>
      <c r="B25" s="836"/>
      <c r="C25" s="93" t="s">
        <v>34</v>
      </c>
      <c r="D25" s="58" t="s">
        <v>35</v>
      </c>
      <c r="E25" s="59" t="s">
        <v>21</v>
      </c>
      <c r="F25" s="60"/>
      <c r="G25" s="60"/>
      <c r="H25" s="60" t="s">
        <v>8</v>
      </c>
      <c r="I25" s="60"/>
      <c r="J25" s="60" t="s">
        <v>8</v>
      </c>
      <c r="K25" s="60"/>
      <c r="L25" s="61" t="s">
        <v>8</v>
      </c>
    </row>
    <row r="26" spans="1:13" ht="30" customHeight="1">
      <c r="A26" s="842"/>
      <c r="B26" s="836"/>
      <c r="C26" s="92" t="s">
        <v>36</v>
      </c>
      <c r="D26" s="62" t="s">
        <v>37</v>
      </c>
      <c r="E26" s="63" t="s">
        <v>21</v>
      </c>
      <c r="F26" s="35"/>
      <c r="G26" s="35"/>
      <c r="H26" s="35" t="s">
        <v>8</v>
      </c>
      <c r="I26" s="35"/>
      <c r="J26" s="35" t="s">
        <v>8</v>
      </c>
      <c r="K26" s="35"/>
      <c r="L26" s="38" t="s">
        <v>8</v>
      </c>
    </row>
    <row r="27" spans="1:13" ht="30" customHeight="1">
      <c r="A27" s="842"/>
      <c r="B27" s="836"/>
      <c r="C27" s="93" t="s">
        <v>38</v>
      </c>
      <c r="D27" s="58" t="s">
        <v>39</v>
      </c>
      <c r="E27" s="59" t="s">
        <v>21</v>
      </c>
      <c r="F27" s="60"/>
      <c r="G27" s="60"/>
      <c r="H27" s="60" t="s">
        <v>8</v>
      </c>
      <c r="I27" s="60"/>
      <c r="J27" s="60" t="s">
        <v>8</v>
      </c>
      <c r="K27" s="60"/>
      <c r="L27" s="61" t="s">
        <v>8</v>
      </c>
    </row>
    <row r="28" spans="1:13" ht="30" customHeight="1">
      <c r="A28" s="842"/>
      <c r="B28" s="836"/>
      <c r="C28" s="97" t="s">
        <v>40</v>
      </c>
      <c r="D28" s="62" t="s">
        <v>41</v>
      </c>
      <c r="E28" s="64" t="s">
        <v>7</v>
      </c>
      <c r="F28" s="35" t="s">
        <v>8</v>
      </c>
      <c r="G28" s="36" t="s">
        <v>8</v>
      </c>
      <c r="H28" s="35" t="s">
        <v>8</v>
      </c>
      <c r="I28" s="35" t="s">
        <v>8</v>
      </c>
      <c r="J28" s="35" t="s">
        <v>8</v>
      </c>
      <c r="K28" s="37" t="s">
        <v>8</v>
      </c>
      <c r="L28" s="38" t="s">
        <v>8</v>
      </c>
    </row>
    <row r="29" spans="1:13" ht="30" customHeight="1">
      <c r="A29" s="842"/>
      <c r="B29" s="836"/>
      <c r="C29" s="98" t="s">
        <v>42</v>
      </c>
      <c r="D29" s="65" t="s">
        <v>43</v>
      </c>
      <c r="E29" s="66" t="s">
        <v>21</v>
      </c>
      <c r="F29" s="48"/>
      <c r="G29" s="49"/>
      <c r="H29" s="48"/>
      <c r="I29" s="48"/>
      <c r="J29" s="48"/>
      <c r="K29" s="50"/>
      <c r="L29" s="67" t="s">
        <v>8</v>
      </c>
    </row>
    <row r="30" spans="1:13" ht="30" customHeight="1">
      <c r="A30" s="833" t="s">
        <v>44</v>
      </c>
      <c r="B30" s="834" t="s">
        <v>45</v>
      </c>
      <c r="C30" s="99" t="s">
        <v>46</v>
      </c>
      <c r="D30" s="68" t="s">
        <v>47</v>
      </c>
      <c r="E30" s="69" t="s">
        <v>21</v>
      </c>
      <c r="F30" s="70"/>
      <c r="G30" s="70"/>
      <c r="H30" s="70" t="s">
        <v>8</v>
      </c>
      <c r="I30" s="70"/>
      <c r="J30" s="70" t="s">
        <v>8</v>
      </c>
      <c r="K30" s="70"/>
      <c r="L30" s="71" t="s">
        <v>8</v>
      </c>
    </row>
    <row r="31" spans="1:13" ht="30" customHeight="1">
      <c r="A31" s="833"/>
      <c r="B31" s="834"/>
      <c r="C31" s="98" t="s">
        <v>48</v>
      </c>
      <c r="D31" s="72" t="s">
        <v>49</v>
      </c>
      <c r="E31" s="66" t="s">
        <v>21</v>
      </c>
      <c r="F31" s="73"/>
      <c r="G31" s="73"/>
      <c r="H31" s="73"/>
      <c r="I31" s="73"/>
      <c r="J31" s="73"/>
      <c r="K31" s="73"/>
      <c r="L31" s="74" t="s">
        <v>8</v>
      </c>
    </row>
    <row r="32" spans="1:13" ht="30" customHeight="1">
      <c r="A32" s="835" t="s">
        <v>50</v>
      </c>
      <c r="B32" s="836" t="s">
        <v>51</v>
      </c>
      <c r="C32" s="99" t="s">
        <v>52</v>
      </c>
      <c r="D32" s="75" t="s">
        <v>53</v>
      </c>
      <c r="E32" s="69" t="s">
        <v>54</v>
      </c>
      <c r="F32" s="70"/>
      <c r="G32" s="70"/>
      <c r="H32" s="70" t="s">
        <v>8</v>
      </c>
      <c r="I32" s="70"/>
      <c r="J32" s="70" t="s">
        <v>8</v>
      </c>
      <c r="K32" s="70"/>
      <c r="L32" s="71" t="s">
        <v>8</v>
      </c>
    </row>
    <row r="33" spans="1:12" ht="30" customHeight="1">
      <c r="A33" s="835"/>
      <c r="B33" s="836"/>
      <c r="C33" s="93" t="s">
        <v>55</v>
      </c>
      <c r="D33" s="58" t="s">
        <v>56</v>
      </c>
      <c r="E33" s="59" t="s">
        <v>21</v>
      </c>
      <c r="F33" s="60"/>
      <c r="G33" s="60"/>
      <c r="H33" s="60" t="s">
        <v>8</v>
      </c>
      <c r="I33" s="60"/>
      <c r="J33" s="60" t="s">
        <v>8</v>
      </c>
      <c r="K33" s="60"/>
      <c r="L33" s="61" t="s">
        <v>8</v>
      </c>
    </row>
    <row r="34" spans="1:12" ht="30" customHeight="1">
      <c r="A34" s="835"/>
      <c r="B34" s="836"/>
      <c r="C34" s="94" t="s">
        <v>57</v>
      </c>
      <c r="D34" s="76" t="s">
        <v>58</v>
      </c>
      <c r="E34" s="77" t="s">
        <v>54</v>
      </c>
      <c r="F34" s="42"/>
      <c r="G34" s="42"/>
      <c r="H34" s="42" t="s">
        <v>8</v>
      </c>
      <c r="I34" s="42"/>
      <c r="J34" s="42" t="s">
        <v>8</v>
      </c>
      <c r="K34" s="42"/>
      <c r="L34" s="78" t="s">
        <v>8</v>
      </c>
    </row>
    <row r="35" spans="1:12" ht="32.15" customHeight="1">
      <c r="A35" s="837" t="s">
        <v>448</v>
      </c>
      <c r="B35" s="837"/>
      <c r="C35" s="837"/>
      <c r="D35" s="837"/>
      <c r="E35" s="837"/>
      <c r="F35" s="837"/>
      <c r="G35" s="837"/>
      <c r="H35" s="837"/>
      <c r="I35" s="837"/>
      <c r="J35" s="837"/>
      <c r="K35" s="837"/>
      <c r="L35" s="837"/>
    </row>
    <row r="36" spans="1:12" s="80" customFormat="1" ht="14.5" customHeight="1">
      <c r="A36" s="79"/>
      <c r="B36" s="1"/>
      <c r="C36" s="1"/>
      <c r="D36" s="1"/>
      <c r="E36" s="1"/>
      <c r="F36" s="1"/>
      <c r="G36" s="1"/>
      <c r="H36" s="1"/>
      <c r="I36" s="1"/>
      <c r="J36" s="1"/>
      <c r="K36" s="1"/>
    </row>
    <row r="37" spans="1:12" s="80" customFormat="1" ht="14.5" customHeight="1">
      <c r="A37" s="838" t="s">
        <v>59</v>
      </c>
      <c r="B37" s="838"/>
      <c r="C37" s="838"/>
      <c r="D37" s="838"/>
      <c r="E37" s="838"/>
      <c r="F37" s="838"/>
      <c r="G37" s="838"/>
      <c r="H37" s="838"/>
      <c r="I37" s="838"/>
      <c r="J37" s="838"/>
      <c r="K37" s="838"/>
      <c r="L37" s="838"/>
    </row>
    <row r="38" spans="1:12" s="80" customFormat="1" ht="14.5" customHeight="1">
      <c r="A38" s="79"/>
      <c r="B38" s="1"/>
      <c r="C38" s="1"/>
      <c r="D38" s="1"/>
      <c r="E38" s="1"/>
      <c r="F38" s="1"/>
      <c r="G38" s="1"/>
      <c r="H38" s="1"/>
      <c r="I38" s="1"/>
      <c r="J38" s="1"/>
      <c r="K38" s="1"/>
    </row>
    <row r="39" spans="1:12" s="80" customFormat="1" ht="14.5" customHeight="1">
      <c r="A39" s="838" t="s">
        <v>60</v>
      </c>
      <c r="B39" s="838"/>
      <c r="C39" s="81"/>
      <c r="D39" s="81"/>
      <c r="E39" s="81"/>
      <c r="F39" s="81"/>
      <c r="G39" s="81"/>
      <c r="H39" s="81"/>
      <c r="I39" s="81"/>
      <c r="J39" s="81"/>
      <c r="K39" s="81"/>
    </row>
    <row r="40" spans="1:12" s="80" customFormat="1" ht="14.5" customHeight="1">
      <c r="A40" s="839" t="s">
        <v>61</v>
      </c>
      <c r="B40" s="839"/>
      <c r="C40" s="82"/>
      <c r="D40" s="82"/>
      <c r="E40" s="82"/>
      <c r="F40" s="82"/>
      <c r="G40" s="82"/>
      <c r="H40" s="82"/>
      <c r="I40" s="82"/>
      <c r="J40" s="82"/>
      <c r="K40" s="82"/>
    </row>
    <row r="41" spans="1:12" s="80" customFormat="1" ht="14.5" customHeight="1">
      <c r="A41" s="839" t="s">
        <v>62</v>
      </c>
      <c r="B41" s="839"/>
      <c r="C41" s="82"/>
      <c r="D41" s="82"/>
      <c r="E41" s="82"/>
      <c r="F41" s="82"/>
      <c r="G41" s="82"/>
      <c r="H41" s="82"/>
      <c r="I41" s="82"/>
      <c r="J41" s="82"/>
      <c r="K41" s="82"/>
    </row>
    <row r="42" spans="1:12" s="80" customFormat="1" ht="14.5" customHeight="1">
      <c r="A42" s="839" t="s">
        <v>63</v>
      </c>
      <c r="B42" s="839"/>
      <c r="C42" s="82"/>
      <c r="D42" s="82"/>
      <c r="E42" s="82"/>
      <c r="F42" s="82"/>
      <c r="G42" s="82"/>
      <c r="H42" s="82"/>
      <c r="I42" s="82"/>
      <c r="J42" s="82"/>
      <c r="K42" s="82"/>
    </row>
    <row r="43" spans="1:12" s="80" customFormat="1" ht="14.5" customHeight="1">
      <c r="A43" s="83"/>
      <c r="B43" s="83"/>
      <c r="C43" s="84"/>
      <c r="D43" s="85"/>
      <c r="E43" s="83"/>
      <c r="F43" s="83"/>
      <c r="G43" s="83"/>
      <c r="H43" s="83"/>
      <c r="I43" s="83"/>
      <c r="J43" s="83"/>
      <c r="K43" s="83"/>
    </row>
    <row r="44" spans="1:12" s="80" customFormat="1" ht="14.5" customHeight="1">
      <c r="A44" s="83"/>
      <c r="B44" s="83"/>
      <c r="C44" s="84"/>
      <c r="D44" s="85"/>
      <c r="E44" s="83"/>
      <c r="F44" s="83"/>
      <c r="G44" s="83"/>
      <c r="H44" s="83"/>
      <c r="I44" s="83"/>
      <c r="J44" s="83"/>
      <c r="K44" s="83"/>
    </row>
    <row r="45" spans="1:12" s="80" customFormat="1" ht="14.5" customHeight="1">
      <c r="A45" s="832" t="s">
        <v>453</v>
      </c>
      <c r="B45" s="832"/>
      <c r="C45" s="832"/>
      <c r="D45" s="832"/>
      <c r="E45" s="832"/>
      <c r="F45" s="832"/>
      <c r="G45" s="832"/>
      <c r="H45" s="832"/>
      <c r="I45" s="832"/>
      <c r="J45" s="832"/>
      <c r="K45" s="832"/>
      <c r="L45" s="832"/>
    </row>
    <row r="46" spans="1:12" s="80" customFormat="1" ht="14.5" customHeight="1">
      <c r="A46" s="832" t="s">
        <v>447</v>
      </c>
      <c r="B46" s="832"/>
      <c r="C46" s="832"/>
      <c r="D46" s="832"/>
      <c r="E46" s="832"/>
      <c r="F46" s="832"/>
      <c r="G46" s="832"/>
      <c r="H46" s="832"/>
      <c r="I46" s="832"/>
      <c r="J46" s="832"/>
      <c r="K46" s="832"/>
      <c r="L46" s="832"/>
    </row>
  </sheetData>
  <mergeCells count="25">
    <mergeCell ref="A7:L7"/>
    <mergeCell ref="A11:L11"/>
    <mergeCell ref="A13:B14"/>
    <mergeCell ref="C13:D14"/>
    <mergeCell ref="E13:E14"/>
    <mergeCell ref="F13:L13"/>
    <mergeCell ref="A9:L9"/>
    <mergeCell ref="A15:A18"/>
    <mergeCell ref="B15:B18"/>
    <mergeCell ref="A19:A22"/>
    <mergeCell ref="B19:B22"/>
    <mergeCell ref="A24:A29"/>
    <mergeCell ref="B24:B29"/>
    <mergeCell ref="A46:L46"/>
    <mergeCell ref="A45:L45"/>
    <mergeCell ref="A30:A31"/>
    <mergeCell ref="B30:B31"/>
    <mergeCell ref="A32:A34"/>
    <mergeCell ref="B32:B34"/>
    <mergeCell ref="A35:L35"/>
    <mergeCell ref="A37:L37"/>
    <mergeCell ref="A39:B39"/>
    <mergeCell ref="A40:B40"/>
    <mergeCell ref="A41:B41"/>
    <mergeCell ref="A42:B42"/>
  </mergeCells>
  <hyperlinks>
    <hyperlink ref="D15" location="'HF-08.1.1'!A1" display="Ort der Betreuung" xr:uid="{00000000-0004-0000-0000-000000000000}"/>
    <hyperlink ref="D16" location="'HF-08.1.2'!A1" display="Großtagespflegestellen" xr:uid="{00000000-0004-0000-0000-000001000000}"/>
    <hyperlink ref="D17" location="'HF-08.1.3'!A1" display="Anzahl der Kinder nach Altersgruppe" xr:uid="{00000000-0004-0000-0000-000002000000}"/>
    <hyperlink ref="D18" location="'HF-08.1.4'!A1" display="Anzahl der Kindertagespflegepersonen nach Altersgruppen" xr:uid="{00000000-0004-0000-0000-000003000000}"/>
    <hyperlink ref="D19" location="'HF-08.2.1'!A1" display="Qualifizierung Kindertagespflegepersonen" xr:uid="{00000000-0004-0000-0000-000004000000}"/>
    <hyperlink ref="D20" location="'HF-08.2.2'!A1" display="Teilnahmen an Fort- und Weiterbildungen" xr:uid="{00000000-0004-0000-0000-000005000000}"/>
    <hyperlink ref="D21" location="'HF-08.2.3'!A1" display="Interesse an beruflicher Weiterqualifizierung" xr:uid="{00000000-0004-0000-0000-000006000000}"/>
    <hyperlink ref="D22" location="'HF-08.2.4'!A1" display="Insgesamte Dauer der Tätigkeit als KTP-Person" xr:uid="{00000000-0004-0000-0000-000007000000}"/>
    <hyperlink ref="D23" location="'HF-08.3.1'!A1" display="Berufliche Pläne" xr:uid="{00000000-0004-0000-0000-000008000000}"/>
    <hyperlink ref="D24" location="'HF-08.4.1'!A1" display="Derzeitige Zufriedenheit mit der Tätigkeit als KTP" xr:uid="{00000000-0004-0000-0000-000009000000}"/>
    <hyperlink ref="D25" location="'HF-08.4.2'!A1" display="Vertretungsregelungen bei Ausfällen (z. B. Krankheit)" xr:uid="{00000000-0004-0000-0000-00000A000000}"/>
    <hyperlink ref="D26" location="'HF-08.4.3'!A1" display="Vergütung" xr:uid="{00000000-0004-0000-0000-00000B000000}"/>
    <hyperlink ref="D27" location="'HF-08.4.4'!A1" display="Stundensatz pro Kind" xr:uid="{00000000-0004-0000-0000-00000C000000}"/>
    <hyperlink ref="D28" location="'HF-08.4.5'!A1" display="Durchschnittliche Anzahl Kinder pro KTPP" xr:uid="{00000000-0004-0000-0000-00000D000000}"/>
    <hyperlink ref="D29" location="'HF-08.4.6'!A1" display="Zeiten für mittelbare pädagogische Arbeit" xr:uid="{00000000-0004-0000-0000-00000E000000}"/>
    <hyperlink ref="D30" location="'HF-08.5.1'!A1" display="Barrierefreiheit" xr:uid="{00000000-0004-0000-0000-00000F000000}"/>
    <hyperlink ref="D31" location="'HF-08.5.2'!A1" display="Nutzung der Umgebungsangebote der KTP-Stelle " xr:uid="{00000000-0004-0000-0000-000010000000}"/>
    <hyperlink ref="D32" location="'HF-08.6.1'!A1" display="Fachberatungsschlüssel (steht für KTP eine Fachberatung zur Verfügung)" xr:uid="{00000000-0004-0000-0000-000011000000}"/>
    <hyperlink ref="D33" location="'HF-08.6.2'!A1" display="Berufsverbände (Mitgliedschaft, Kooperation) " xr:uid="{00000000-0004-0000-0000-000012000000}"/>
    <hyperlink ref="D34" location="'HF-08.6.3'!A1" display="Vernetzungen (insbesondere mit Fachberatungen)" xr:uid="{00000000-0004-0000-0000-000013000000}"/>
    <hyperlink ref="A40" r:id="rId1" xr:uid="{00000000-0004-0000-0000-000014000000}"/>
    <hyperlink ref="A41" r:id="rId2" xr:uid="{00000000-0004-0000-0000-000015000000}"/>
    <hyperlink ref="A42" r:id="rId3" xr:uid="{00000000-0004-0000-0000-000016000000}"/>
  </hyperlinks>
  <pageMargins left="0.7" right="0.7" top="0.78749999999999998" bottom="0.78749999999999998" header="0.511811023622047" footer="0.511811023622047"/>
  <pageSetup paperSize="9" orientation="portrait" horizontalDpi="300" verticalDpi="300"/>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87"/>
  <sheetViews>
    <sheetView showGridLines="0" zoomScale="80" zoomScaleNormal="80" workbookViewId="0">
      <pane xSplit="1" topLeftCell="B1" activePane="topRight" state="frozen"/>
      <selection pane="topRight"/>
    </sheetView>
  </sheetViews>
  <sheetFormatPr baseColWidth="10" defaultColWidth="11" defaultRowHeight="14.25" customHeight="1"/>
  <cols>
    <col min="1" max="1" width="23.5" style="105" customWidth="1"/>
    <col min="2" max="19" width="11.08203125" style="105" customWidth="1"/>
    <col min="20" max="16384" width="11" style="105"/>
  </cols>
  <sheetData>
    <row r="1" spans="1:19" ht="14.5" customHeight="1">
      <c r="A1" s="103" t="s">
        <v>64</v>
      </c>
    </row>
    <row r="2" spans="1:19" ht="14.5" customHeight="1">
      <c r="A2" s="318"/>
    </row>
    <row r="3" spans="1:19" ht="25" customHeight="1">
      <c r="A3" s="860">
        <v>2024</v>
      </c>
      <c r="B3" s="860"/>
      <c r="C3" s="860"/>
      <c r="D3" s="860"/>
      <c r="E3" s="860"/>
      <c r="F3" s="860"/>
      <c r="G3" s="860"/>
      <c r="H3" s="860"/>
      <c r="I3" s="860"/>
      <c r="J3" s="860"/>
      <c r="K3" s="860"/>
      <c r="L3" s="860"/>
      <c r="M3" s="860"/>
      <c r="N3" s="860"/>
      <c r="O3" s="860"/>
      <c r="P3" s="860"/>
      <c r="Q3" s="860"/>
      <c r="R3" s="860"/>
      <c r="S3" s="860"/>
    </row>
    <row r="4" spans="1:19" ht="14.5" customHeight="1">
      <c r="A4" s="318"/>
    </row>
    <row r="5" spans="1:19" ht="14.5" customHeight="1">
      <c r="A5" s="933" t="s">
        <v>203</v>
      </c>
      <c r="B5" s="933"/>
      <c r="C5" s="933"/>
      <c r="D5" s="933"/>
      <c r="E5" s="933"/>
      <c r="F5" s="933"/>
      <c r="G5" s="933"/>
      <c r="H5" s="933"/>
      <c r="I5" s="933"/>
      <c r="J5" s="933"/>
      <c r="K5" s="933"/>
      <c r="L5" s="933"/>
      <c r="M5" s="933"/>
      <c r="N5" s="933"/>
      <c r="O5" s="933"/>
      <c r="P5" s="933"/>
      <c r="Q5" s="933"/>
      <c r="R5" s="933"/>
      <c r="S5" s="933"/>
    </row>
    <row r="6" spans="1:19" ht="30" customHeight="1">
      <c r="A6" s="918" t="s">
        <v>65</v>
      </c>
      <c r="B6" s="893" t="s">
        <v>204</v>
      </c>
      <c r="C6" s="893"/>
      <c r="D6" s="893"/>
      <c r="E6" s="893" t="s">
        <v>445</v>
      </c>
      <c r="F6" s="893"/>
      <c r="G6" s="893"/>
      <c r="H6" s="893" t="s">
        <v>446</v>
      </c>
      <c r="I6" s="893"/>
      <c r="J6" s="893"/>
      <c r="K6" s="893" t="s">
        <v>207</v>
      </c>
      <c r="L6" s="893"/>
      <c r="M6" s="893"/>
      <c r="N6" s="893" t="s">
        <v>208</v>
      </c>
      <c r="O6" s="893"/>
      <c r="P6" s="893"/>
      <c r="Q6" s="892" t="s">
        <v>209</v>
      </c>
      <c r="R6" s="892"/>
      <c r="S6" s="892"/>
    </row>
    <row r="7" spans="1:19" ht="14.5" customHeight="1">
      <c r="A7" s="918"/>
      <c r="B7" s="438" t="s">
        <v>149</v>
      </c>
      <c r="C7" s="438" t="s">
        <v>150</v>
      </c>
      <c r="D7" s="468" t="s">
        <v>151</v>
      </c>
      <c r="E7" s="438" t="s">
        <v>149</v>
      </c>
      <c r="F7" s="438" t="s">
        <v>150</v>
      </c>
      <c r="G7" s="468" t="s">
        <v>151</v>
      </c>
      <c r="H7" s="438" t="s">
        <v>149</v>
      </c>
      <c r="I7" s="438" t="s">
        <v>150</v>
      </c>
      <c r="J7" s="468" t="s">
        <v>151</v>
      </c>
      <c r="K7" s="438" t="s">
        <v>149</v>
      </c>
      <c r="L7" s="438" t="s">
        <v>150</v>
      </c>
      <c r="M7" s="468" t="s">
        <v>151</v>
      </c>
      <c r="N7" s="438" t="s">
        <v>149</v>
      </c>
      <c r="O7" s="438" t="s">
        <v>150</v>
      </c>
      <c r="P7" s="468" t="s">
        <v>151</v>
      </c>
      <c r="Q7" s="438" t="s">
        <v>149</v>
      </c>
      <c r="R7" s="438" t="s">
        <v>150</v>
      </c>
      <c r="S7" s="438" t="s">
        <v>151</v>
      </c>
    </row>
    <row r="8" spans="1:19" ht="14.5" customHeight="1">
      <c r="A8" s="439" t="s">
        <v>72</v>
      </c>
      <c r="B8" s="440">
        <v>84.614683227380596</v>
      </c>
      <c r="C8" s="441">
        <v>3.2409707459050199</v>
      </c>
      <c r="D8" s="470">
        <v>403</v>
      </c>
      <c r="E8" s="440">
        <v>21.155932677071899</v>
      </c>
      <c r="F8" s="441">
        <v>3.30507738646121</v>
      </c>
      <c r="G8" s="470">
        <v>381</v>
      </c>
      <c r="H8" s="451">
        <v>31.430303200090499</v>
      </c>
      <c r="I8" s="441">
        <v>3.22708645504252</v>
      </c>
      <c r="J8" s="470">
        <v>403</v>
      </c>
      <c r="K8" s="440">
        <v>12.055298108655901</v>
      </c>
      <c r="L8" s="441">
        <v>2.3289252713311601</v>
      </c>
      <c r="M8" s="470">
        <v>412</v>
      </c>
      <c r="N8" s="440">
        <v>29.780680981818101</v>
      </c>
      <c r="O8" s="441">
        <v>3.5734638326289501</v>
      </c>
      <c r="P8" s="470">
        <v>382</v>
      </c>
      <c r="Q8" s="453">
        <v>16.455550167819599</v>
      </c>
      <c r="R8" s="441">
        <v>2.7877803874154301</v>
      </c>
      <c r="S8" s="442">
        <v>363</v>
      </c>
    </row>
    <row r="9" spans="1:19" ht="14.5" customHeight="1">
      <c r="A9" s="443" t="s">
        <v>73</v>
      </c>
      <c r="B9" s="444">
        <v>80.580081621529203</v>
      </c>
      <c r="C9" s="445">
        <v>2.6296031406596301</v>
      </c>
      <c r="D9" s="472">
        <v>307</v>
      </c>
      <c r="E9" s="444">
        <v>26.131028540173801</v>
      </c>
      <c r="F9" s="445">
        <v>3.8412588096982501</v>
      </c>
      <c r="G9" s="472">
        <v>296</v>
      </c>
      <c r="H9" s="444">
        <v>23.117735550706001</v>
      </c>
      <c r="I9" s="445">
        <v>3.52223895344479</v>
      </c>
      <c r="J9" s="472">
        <v>291</v>
      </c>
      <c r="K9" s="444">
        <v>10.0851554460996</v>
      </c>
      <c r="L9" s="445">
        <v>2.29136696775717</v>
      </c>
      <c r="M9" s="472">
        <v>321</v>
      </c>
      <c r="N9" s="444">
        <v>30.2769576800153</v>
      </c>
      <c r="O9" s="445">
        <v>3.4674614471840002</v>
      </c>
      <c r="P9" s="472">
        <v>295</v>
      </c>
      <c r="Q9" s="444">
        <v>15.9144743426617</v>
      </c>
      <c r="R9" s="445">
        <v>2.7093847176141601</v>
      </c>
      <c r="S9" s="446">
        <v>288</v>
      </c>
    </row>
    <row r="10" spans="1:19" ht="14.5" customHeight="1">
      <c r="A10" s="439" t="s">
        <v>107</v>
      </c>
      <c r="B10" s="440" t="s">
        <v>140</v>
      </c>
      <c r="C10" s="447" t="s">
        <v>140</v>
      </c>
      <c r="D10" s="474" t="s">
        <v>140</v>
      </c>
      <c r="E10" s="440" t="s">
        <v>140</v>
      </c>
      <c r="F10" s="447" t="s">
        <v>140</v>
      </c>
      <c r="G10" s="474" t="s">
        <v>140</v>
      </c>
      <c r="H10" s="440" t="s">
        <v>140</v>
      </c>
      <c r="I10" s="447" t="s">
        <v>140</v>
      </c>
      <c r="J10" s="474" t="s">
        <v>140</v>
      </c>
      <c r="K10" s="440" t="s">
        <v>140</v>
      </c>
      <c r="L10" s="447" t="s">
        <v>140</v>
      </c>
      <c r="M10" s="474" t="s">
        <v>140</v>
      </c>
      <c r="N10" s="440" t="s">
        <v>140</v>
      </c>
      <c r="O10" s="447" t="s">
        <v>140</v>
      </c>
      <c r="P10" s="474" t="s">
        <v>140</v>
      </c>
      <c r="Q10" s="440" t="s">
        <v>140</v>
      </c>
      <c r="R10" s="447" t="s">
        <v>140</v>
      </c>
      <c r="S10" s="448" t="s">
        <v>140</v>
      </c>
    </row>
    <row r="11" spans="1:19" ht="14.5" customHeight="1">
      <c r="A11" s="443" t="s">
        <v>75</v>
      </c>
      <c r="B11" s="444" t="s">
        <v>140</v>
      </c>
      <c r="C11" s="449" t="s">
        <v>140</v>
      </c>
      <c r="D11" s="476" t="s">
        <v>140</v>
      </c>
      <c r="E11" s="444" t="s">
        <v>140</v>
      </c>
      <c r="F11" s="449" t="s">
        <v>140</v>
      </c>
      <c r="G11" s="476" t="s">
        <v>140</v>
      </c>
      <c r="H11" s="444" t="s">
        <v>140</v>
      </c>
      <c r="I11" s="449" t="s">
        <v>140</v>
      </c>
      <c r="J11" s="476" t="s">
        <v>140</v>
      </c>
      <c r="K11" s="444" t="s">
        <v>140</v>
      </c>
      <c r="L11" s="449" t="s">
        <v>140</v>
      </c>
      <c r="M11" s="476" t="s">
        <v>140</v>
      </c>
      <c r="N11" s="444" t="s">
        <v>140</v>
      </c>
      <c r="O11" s="449" t="s">
        <v>140</v>
      </c>
      <c r="P11" s="476" t="s">
        <v>140</v>
      </c>
      <c r="Q11" s="444" t="s">
        <v>140</v>
      </c>
      <c r="R11" s="449" t="s">
        <v>140</v>
      </c>
      <c r="S11" s="450" t="s">
        <v>140</v>
      </c>
    </row>
    <row r="12" spans="1:19" ht="14.5" customHeight="1">
      <c r="A12" s="439" t="s">
        <v>89</v>
      </c>
      <c r="B12" s="440" t="s">
        <v>140</v>
      </c>
      <c r="C12" s="447" t="s">
        <v>140</v>
      </c>
      <c r="D12" s="474" t="s">
        <v>140</v>
      </c>
      <c r="E12" s="440" t="s">
        <v>140</v>
      </c>
      <c r="F12" s="447" t="s">
        <v>140</v>
      </c>
      <c r="G12" s="474" t="s">
        <v>140</v>
      </c>
      <c r="H12" s="440" t="s">
        <v>140</v>
      </c>
      <c r="I12" s="447" t="s">
        <v>140</v>
      </c>
      <c r="J12" s="474" t="s">
        <v>140</v>
      </c>
      <c r="K12" s="440" t="s">
        <v>140</v>
      </c>
      <c r="L12" s="447" t="s">
        <v>140</v>
      </c>
      <c r="M12" s="474" t="s">
        <v>140</v>
      </c>
      <c r="N12" s="440" t="s">
        <v>140</v>
      </c>
      <c r="O12" s="447" t="s">
        <v>140</v>
      </c>
      <c r="P12" s="474" t="s">
        <v>140</v>
      </c>
      <c r="Q12" s="440" t="s">
        <v>140</v>
      </c>
      <c r="R12" s="447" t="s">
        <v>140</v>
      </c>
      <c r="S12" s="448" t="s">
        <v>140</v>
      </c>
    </row>
    <row r="13" spans="1:19" ht="14.5" customHeight="1">
      <c r="A13" s="443" t="s">
        <v>77</v>
      </c>
      <c r="B13" s="444" t="s">
        <v>140</v>
      </c>
      <c r="C13" s="449" t="s">
        <v>140</v>
      </c>
      <c r="D13" s="476" t="s">
        <v>140</v>
      </c>
      <c r="E13" s="444" t="s">
        <v>140</v>
      </c>
      <c r="F13" s="449" t="s">
        <v>140</v>
      </c>
      <c r="G13" s="476" t="s">
        <v>140</v>
      </c>
      <c r="H13" s="444" t="s">
        <v>140</v>
      </c>
      <c r="I13" s="449" t="s">
        <v>140</v>
      </c>
      <c r="J13" s="476" t="s">
        <v>140</v>
      </c>
      <c r="K13" s="444" t="s">
        <v>140</v>
      </c>
      <c r="L13" s="449" t="s">
        <v>140</v>
      </c>
      <c r="M13" s="476" t="s">
        <v>140</v>
      </c>
      <c r="N13" s="444" t="s">
        <v>140</v>
      </c>
      <c r="O13" s="449" t="s">
        <v>140</v>
      </c>
      <c r="P13" s="476" t="s">
        <v>140</v>
      </c>
      <c r="Q13" s="444" t="s">
        <v>140</v>
      </c>
      <c r="R13" s="449" t="s">
        <v>140</v>
      </c>
      <c r="S13" s="450" t="s">
        <v>140</v>
      </c>
    </row>
    <row r="14" spans="1:19" ht="14.5" customHeight="1">
      <c r="A14" s="439" t="s">
        <v>78</v>
      </c>
      <c r="B14" s="554">
        <v>88.876448671703599</v>
      </c>
      <c r="C14" s="441">
        <v>2.0003195766478599</v>
      </c>
      <c r="D14" s="470">
        <v>231</v>
      </c>
      <c r="E14" s="440">
        <v>17.260080543486499</v>
      </c>
      <c r="F14" s="441">
        <v>3.0953430170668899</v>
      </c>
      <c r="G14" s="470">
        <v>219</v>
      </c>
      <c r="H14" s="440">
        <v>18.867975801073101</v>
      </c>
      <c r="I14" s="441">
        <v>2.93710381154684</v>
      </c>
      <c r="J14" s="470">
        <v>228</v>
      </c>
      <c r="K14" s="440">
        <v>7.2999061323683501</v>
      </c>
      <c r="L14" s="441">
        <v>2.4754518068918498</v>
      </c>
      <c r="M14" s="470">
        <v>243</v>
      </c>
      <c r="N14" s="440">
        <v>23.276744843674301</v>
      </c>
      <c r="O14" s="441">
        <v>2.9740019321112299</v>
      </c>
      <c r="P14" s="470">
        <v>220</v>
      </c>
      <c r="Q14" s="453">
        <v>13.9841714007659</v>
      </c>
      <c r="R14" s="441">
        <v>2.9141051917910898</v>
      </c>
      <c r="S14" s="442">
        <v>223</v>
      </c>
    </row>
    <row r="15" spans="1:19" ht="14.5" customHeight="1">
      <c r="A15" s="443" t="s">
        <v>79</v>
      </c>
      <c r="B15" s="444">
        <v>77.435563002536</v>
      </c>
      <c r="C15" s="445">
        <v>6.3039280695882498</v>
      </c>
      <c r="D15" s="472">
        <v>58</v>
      </c>
      <c r="E15" s="444">
        <v>27.534444657431798</v>
      </c>
      <c r="F15" s="445">
        <v>7.5401504272500803</v>
      </c>
      <c r="G15" s="472">
        <v>55</v>
      </c>
      <c r="H15" s="444">
        <v>26.874936730253999</v>
      </c>
      <c r="I15" s="445">
        <v>9.6418105462198493</v>
      </c>
      <c r="J15" s="472">
        <v>60</v>
      </c>
      <c r="K15" s="444">
        <v>2.9044203560489201</v>
      </c>
      <c r="L15" s="445">
        <v>2.6355064940652801</v>
      </c>
      <c r="M15" s="472">
        <v>63</v>
      </c>
      <c r="N15" s="444">
        <v>18.033726643863002</v>
      </c>
      <c r="O15" s="445">
        <v>8.0820254221735706</v>
      </c>
      <c r="P15" s="472">
        <v>54</v>
      </c>
      <c r="Q15" s="444">
        <v>9.4609836022654505</v>
      </c>
      <c r="R15" s="445">
        <v>3.49571121351567</v>
      </c>
      <c r="S15" s="446">
        <v>60</v>
      </c>
    </row>
    <row r="16" spans="1:19" ht="14.5" customHeight="1">
      <c r="A16" s="439" t="s">
        <v>80</v>
      </c>
      <c r="B16" s="440">
        <v>85.966685543951201</v>
      </c>
      <c r="C16" s="441">
        <v>2.68484044310881</v>
      </c>
      <c r="D16" s="470">
        <v>423</v>
      </c>
      <c r="E16" s="440">
        <v>27.806373332796699</v>
      </c>
      <c r="F16" s="441">
        <v>2.1132318277812998</v>
      </c>
      <c r="G16" s="470">
        <v>385</v>
      </c>
      <c r="H16" s="440">
        <v>34.0882390542045</v>
      </c>
      <c r="I16" s="441">
        <v>2.49353118308058</v>
      </c>
      <c r="J16" s="470">
        <v>429</v>
      </c>
      <c r="K16" s="440">
        <v>7.9138775230304601</v>
      </c>
      <c r="L16" s="441">
        <v>1.5250047642576401</v>
      </c>
      <c r="M16" s="470">
        <v>448</v>
      </c>
      <c r="N16" s="440">
        <v>32.462310093820903</v>
      </c>
      <c r="O16" s="441">
        <v>2.6049503853421001</v>
      </c>
      <c r="P16" s="470">
        <v>401</v>
      </c>
      <c r="Q16" s="440">
        <v>11.7226244919582</v>
      </c>
      <c r="R16" s="441">
        <v>1.7026273190463199</v>
      </c>
      <c r="S16" s="442">
        <v>397</v>
      </c>
    </row>
    <row r="17" spans="1:19" ht="14.5" customHeight="1">
      <c r="A17" s="443" t="s">
        <v>92</v>
      </c>
      <c r="B17" s="555">
        <v>85.577233501303397</v>
      </c>
      <c r="C17" s="445">
        <v>1.42444125594243</v>
      </c>
      <c r="D17" s="472">
        <v>1153</v>
      </c>
      <c r="E17" s="444">
        <v>19.211664142276199</v>
      </c>
      <c r="F17" s="445">
        <v>1.6383363684519101</v>
      </c>
      <c r="G17" s="472">
        <v>1088</v>
      </c>
      <c r="H17" s="556">
        <v>35.017964280718601</v>
      </c>
      <c r="I17" s="445">
        <v>2.01070041476197</v>
      </c>
      <c r="J17" s="472">
        <v>1140</v>
      </c>
      <c r="K17" s="444">
        <v>7.4305572892956997</v>
      </c>
      <c r="L17" s="445">
        <v>0.86953444356045095</v>
      </c>
      <c r="M17" s="472">
        <v>1229</v>
      </c>
      <c r="N17" s="444">
        <v>28.598857142616701</v>
      </c>
      <c r="O17" s="445">
        <v>1.6521824025668901</v>
      </c>
      <c r="P17" s="472">
        <v>1085</v>
      </c>
      <c r="Q17" s="452">
        <v>13.704304429574201</v>
      </c>
      <c r="R17" s="445">
        <v>1.3000520829123901</v>
      </c>
      <c r="S17" s="446">
        <v>1071</v>
      </c>
    </row>
    <row r="18" spans="1:19" ht="14.5" customHeight="1">
      <c r="A18" s="439" t="s">
        <v>81</v>
      </c>
      <c r="B18" s="440">
        <v>88.208797388908806</v>
      </c>
      <c r="C18" s="441">
        <v>3.0711371150779101</v>
      </c>
      <c r="D18" s="470">
        <v>113</v>
      </c>
      <c r="E18" s="440">
        <v>25.2038709079991</v>
      </c>
      <c r="F18" s="441">
        <v>6.1037073410505904</v>
      </c>
      <c r="G18" s="470">
        <v>93</v>
      </c>
      <c r="H18" s="453">
        <v>27.471573121845999</v>
      </c>
      <c r="I18" s="441">
        <v>5.2365979773868396</v>
      </c>
      <c r="J18" s="470">
        <v>92</v>
      </c>
      <c r="K18" s="440">
        <v>10.427102521290699</v>
      </c>
      <c r="L18" s="441">
        <v>3.2369598544707401</v>
      </c>
      <c r="M18" s="470">
        <v>111</v>
      </c>
      <c r="N18" s="440">
        <v>27.575403486435</v>
      </c>
      <c r="O18" s="441">
        <v>5.8825579995984398</v>
      </c>
      <c r="P18" s="470">
        <v>99</v>
      </c>
      <c r="Q18" s="440">
        <v>16.722031822458</v>
      </c>
      <c r="R18" s="441">
        <v>4.2441672062714</v>
      </c>
      <c r="S18" s="442">
        <v>96</v>
      </c>
    </row>
    <row r="19" spans="1:19" ht="14.5" customHeight="1">
      <c r="A19" s="443" t="s">
        <v>82</v>
      </c>
      <c r="B19" s="444" t="s">
        <v>140</v>
      </c>
      <c r="C19" s="449" t="s">
        <v>140</v>
      </c>
      <c r="D19" s="476" t="s">
        <v>140</v>
      </c>
      <c r="E19" s="444" t="s">
        <v>140</v>
      </c>
      <c r="F19" s="449" t="s">
        <v>140</v>
      </c>
      <c r="G19" s="476" t="s">
        <v>140</v>
      </c>
      <c r="H19" s="444" t="s">
        <v>140</v>
      </c>
      <c r="I19" s="449" t="s">
        <v>140</v>
      </c>
      <c r="J19" s="476" t="s">
        <v>140</v>
      </c>
      <c r="K19" s="444" t="s">
        <v>140</v>
      </c>
      <c r="L19" s="449" t="s">
        <v>140</v>
      </c>
      <c r="M19" s="476" t="s">
        <v>140</v>
      </c>
      <c r="N19" s="444" t="s">
        <v>140</v>
      </c>
      <c r="O19" s="449" t="s">
        <v>140</v>
      </c>
      <c r="P19" s="476" t="s">
        <v>140</v>
      </c>
      <c r="Q19" s="444" t="s">
        <v>140</v>
      </c>
      <c r="R19" s="449" t="s">
        <v>140</v>
      </c>
      <c r="S19" s="450" t="s">
        <v>140</v>
      </c>
    </row>
    <row r="20" spans="1:19" ht="14.5" customHeight="1">
      <c r="A20" s="439" t="s">
        <v>83</v>
      </c>
      <c r="B20" s="451">
        <v>79.387435679533397</v>
      </c>
      <c r="C20" s="441">
        <v>3.9169390743857102</v>
      </c>
      <c r="D20" s="470">
        <v>104</v>
      </c>
      <c r="E20" s="440">
        <v>28.5789703380314</v>
      </c>
      <c r="F20" s="441">
        <v>4.1968193864197101</v>
      </c>
      <c r="G20" s="470">
        <v>91</v>
      </c>
      <c r="H20" s="440">
        <v>35.772536109492499</v>
      </c>
      <c r="I20" s="441">
        <v>8.6798980060941204</v>
      </c>
      <c r="J20" s="470">
        <v>99</v>
      </c>
      <c r="K20" s="451">
        <v>10.235815268962</v>
      </c>
      <c r="L20" s="441">
        <v>1.91779812193298</v>
      </c>
      <c r="M20" s="470">
        <v>113</v>
      </c>
      <c r="N20" s="440">
        <v>21.756466424545</v>
      </c>
      <c r="O20" s="441">
        <v>3.1837966053134799</v>
      </c>
      <c r="P20" s="470">
        <v>97</v>
      </c>
      <c r="Q20" s="451">
        <v>23.826693436045801</v>
      </c>
      <c r="R20" s="441">
        <v>4.3069635815203702</v>
      </c>
      <c r="S20" s="442">
        <v>98</v>
      </c>
    </row>
    <row r="21" spans="1:19" ht="14.5" customHeight="1">
      <c r="A21" s="443" t="s">
        <v>84</v>
      </c>
      <c r="B21" s="444" t="s">
        <v>140</v>
      </c>
      <c r="C21" s="449" t="s">
        <v>140</v>
      </c>
      <c r="D21" s="476" t="s">
        <v>140</v>
      </c>
      <c r="E21" s="444" t="s">
        <v>140</v>
      </c>
      <c r="F21" s="449" t="s">
        <v>140</v>
      </c>
      <c r="G21" s="476" t="s">
        <v>140</v>
      </c>
      <c r="H21" s="444" t="s">
        <v>140</v>
      </c>
      <c r="I21" s="449" t="s">
        <v>140</v>
      </c>
      <c r="J21" s="476" t="s">
        <v>140</v>
      </c>
      <c r="K21" s="444" t="s">
        <v>140</v>
      </c>
      <c r="L21" s="449" t="s">
        <v>140</v>
      </c>
      <c r="M21" s="476" t="s">
        <v>140</v>
      </c>
      <c r="N21" s="444" t="s">
        <v>140</v>
      </c>
      <c r="O21" s="449" t="s">
        <v>140</v>
      </c>
      <c r="P21" s="476" t="s">
        <v>140</v>
      </c>
      <c r="Q21" s="444" t="s">
        <v>140</v>
      </c>
      <c r="R21" s="449" t="s">
        <v>140</v>
      </c>
      <c r="S21" s="450" t="s">
        <v>140</v>
      </c>
    </row>
    <row r="22" spans="1:19" ht="14.5" customHeight="1">
      <c r="A22" s="439" t="s">
        <v>85</v>
      </c>
      <c r="B22" s="440">
        <v>89.810993422672098</v>
      </c>
      <c r="C22" s="441">
        <v>2.04338389118496</v>
      </c>
      <c r="D22" s="470">
        <v>176</v>
      </c>
      <c r="E22" s="440">
        <v>16.713605833633899</v>
      </c>
      <c r="F22" s="441">
        <v>2.1493994071865599</v>
      </c>
      <c r="G22" s="470">
        <v>163</v>
      </c>
      <c r="H22" s="440">
        <v>34.252880434886798</v>
      </c>
      <c r="I22" s="441">
        <v>3.92244587271861</v>
      </c>
      <c r="J22" s="470">
        <v>173</v>
      </c>
      <c r="K22" s="440">
        <v>4.4760812419374503</v>
      </c>
      <c r="L22" s="441">
        <v>3.0647431391161901</v>
      </c>
      <c r="M22" s="470">
        <v>188</v>
      </c>
      <c r="N22" s="440">
        <v>27.873874599784799</v>
      </c>
      <c r="O22" s="441">
        <v>4.8535069415916903</v>
      </c>
      <c r="P22" s="470">
        <v>164</v>
      </c>
      <c r="Q22" s="440">
        <v>9.8213795789026204</v>
      </c>
      <c r="R22" s="441">
        <v>2.2225792651420102</v>
      </c>
      <c r="S22" s="442">
        <v>163</v>
      </c>
    </row>
    <row r="23" spans="1:19" ht="14.5" customHeight="1">
      <c r="A23" s="454" t="s">
        <v>86</v>
      </c>
      <c r="B23" s="455" t="s">
        <v>140</v>
      </c>
      <c r="C23" s="456" t="s">
        <v>140</v>
      </c>
      <c r="D23" s="478" t="s">
        <v>140</v>
      </c>
      <c r="E23" s="455" t="s">
        <v>140</v>
      </c>
      <c r="F23" s="456" t="s">
        <v>140</v>
      </c>
      <c r="G23" s="478" t="s">
        <v>140</v>
      </c>
      <c r="H23" s="455" t="s">
        <v>140</v>
      </c>
      <c r="I23" s="456" t="s">
        <v>140</v>
      </c>
      <c r="J23" s="478" t="s">
        <v>140</v>
      </c>
      <c r="K23" s="455" t="s">
        <v>140</v>
      </c>
      <c r="L23" s="456" t="s">
        <v>140</v>
      </c>
      <c r="M23" s="478" t="s">
        <v>140</v>
      </c>
      <c r="N23" s="455" t="s">
        <v>140</v>
      </c>
      <c r="O23" s="456" t="s">
        <v>140</v>
      </c>
      <c r="P23" s="478" t="s">
        <v>140</v>
      </c>
      <c r="Q23" s="455" t="s">
        <v>140</v>
      </c>
      <c r="R23" s="456" t="s">
        <v>140</v>
      </c>
      <c r="S23" s="457" t="s">
        <v>140</v>
      </c>
    </row>
    <row r="24" spans="1:19" ht="14.5" customHeight="1">
      <c r="A24" s="458" t="s">
        <v>93</v>
      </c>
      <c r="B24" s="459">
        <v>85.763072532820402</v>
      </c>
      <c r="C24" s="460">
        <v>0.93216063308284702</v>
      </c>
      <c r="D24" s="480">
        <v>2852</v>
      </c>
      <c r="E24" s="557">
        <v>20.857665510046498</v>
      </c>
      <c r="F24" s="460">
        <v>1.1163149324949999</v>
      </c>
      <c r="G24" s="480">
        <v>2671</v>
      </c>
      <c r="H24" s="459">
        <v>31.721699774615001</v>
      </c>
      <c r="I24" s="460">
        <v>1.1729747381655899</v>
      </c>
      <c r="J24" s="480">
        <v>2803</v>
      </c>
      <c r="K24" s="557">
        <v>8.6352890309779102</v>
      </c>
      <c r="L24" s="460">
        <v>0.69071609356378605</v>
      </c>
      <c r="M24" s="480">
        <v>2998</v>
      </c>
      <c r="N24" s="557">
        <v>29.246588812727701</v>
      </c>
      <c r="O24" s="460">
        <v>1.10984145592202</v>
      </c>
      <c r="P24" s="480">
        <v>2688</v>
      </c>
      <c r="Q24" s="459">
        <v>13.6761281687143</v>
      </c>
      <c r="R24" s="460">
        <v>0.82519697754309396</v>
      </c>
      <c r="S24" s="461">
        <v>2645</v>
      </c>
    </row>
    <row r="25" spans="1:19" ht="14.5" customHeight="1">
      <c r="A25" s="458" t="s">
        <v>87</v>
      </c>
      <c r="B25" s="557">
        <v>86.427413798144798</v>
      </c>
      <c r="C25" s="460">
        <v>2.9639377629506098</v>
      </c>
      <c r="D25" s="480">
        <v>279</v>
      </c>
      <c r="E25" s="557">
        <v>29.906479708845801</v>
      </c>
      <c r="F25" s="460">
        <v>3.8692546532763101</v>
      </c>
      <c r="G25" s="480">
        <v>248</v>
      </c>
      <c r="H25" s="557">
        <v>35.701082879177001</v>
      </c>
      <c r="I25" s="460">
        <v>4.4989261272718499</v>
      </c>
      <c r="J25" s="480">
        <v>276</v>
      </c>
      <c r="K25" s="557">
        <v>4.89614638409686</v>
      </c>
      <c r="L25" s="460">
        <v>1.52664813248375</v>
      </c>
      <c r="M25" s="480">
        <v>302</v>
      </c>
      <c r="N25" s="557">
        <v>23.953384810153</v>
      </c>
      <c r="O25" s="460">
        <v>3.10497332122236</v>
      </c>
      <c r="P25" s="480">
        <v>264</v>
      </c>
      <c r="Q25" s="557">
        <v>11.7364501411727</v>
      </c>
      <c r="R25" s="460">
        <v>3.0503252088741499</v>
      </c>
      <c r="S25" s="461">
        <v>275</v>
      </c>
    </row>
    <row r="26" spans="1:19" ht="14.5" customHeight="1">
      <c r="A26" s="463" t="s">
        <v>94</v>
      </c>
      <c r="B26" s="464">
        <v>85.836570803265005</v>
      </c>
      <c r="C26" s="465">
        <v>0.89101589919692104</v>
      </c>
      <c r="D26" s="482">
        <v>3131</v>
      </c>
      <c r="E26" s="558">
        <v>21.809484446105198</v>
      </c>
      <c r="F26" s="465">
        <v>1.0958742603539999</v>
      </c>
      <c r="G26" s="482">
        <v>2919</v>
      </c>
      <c r="H26" s="559">
        <v>32.154524415489</v>
      </c>
      <c r="I26" s="465">
        <v>1.15743212600221</v>
      </c>
      <c r="J26" s="482">
        <v>3079</v>
      </c>
      <c r="K26" s="558">
        <v>8.2145163860483592</v>
      </c>
      <c r="L26" s="465">
        <v>0.63479531476595497</v>
      </c>
      <c r="M26" s="482">
        <v>3300</v>
      </c>
      <c r="N26" s="558">
        <v>28.647227998232701</v>
      </c>
      <c r="O26" s="465">
        <v>1.0540963665488301</v>
      </c>
      <c r="P26" s="482">
        <v>2952</v>
      </c>
      <c r="Q26" s="464">
        <v>13.448200530612899</v>
      </c>
      <c r="R26" s="465">
        <v>0.80693166942878403</v>
      </c>
      <c r="S26" s="466">
        <v>2920</v>
      </c>
    </row>
    <row r="27" spans="1:19" ht="14.5" customHeight="1">
      <c r="A27" s="931" t="s">
        <v>210</v>
      </c>
      <c r="B27" s="931"/>
      <c r="C27" s="931"/>
      <c r="D27" s="931"/>
      <c r="E27" s="931"/>
      <c r="F27" s="931"/>
      <c r="G27" s="931"/>
      <c r="H27" s="931"/>
      <c r="I27" s="931"/>
      <c r="J27" s="931"/>
      <c r="K27" s="931"/>
      <c r="L27" s="931"/>
      <c r="M27" s="931"/>
      <c r="N27" s="931"/>
      <c r="O27" s="931"/>
      <c r="P27" s="931"/>
      <c r="Q27" s="931"/>
      <c r="R27" s="931"/>
      <c r="S27" s="931"/>
    </row>
    <row r="28" spans="1:19" ht="47.25" customHeight="1">
      <c r="A28" s="853" t="s">
        <v>211</v>
      </c>
      <c r="B28" s="853"/>
      <c r="C28" s="853"/>
      <c r="D28" s="853"/>
      <c r="E28" s="853"/>
      <c r="F28" s="853"/>
      <c r="G28" s="853"/>
      <c r="H28" s="853"/>
      <c r="I28" s="853"/>
      <c r="J28" s="853"/>
      <c r="K28" s="853"/>
      <c r="L28" s="853"/>
      <c r="M28" s="853"/>
      <c r="N28" s="853"/>
      <c r="O28" s="853"/>
      <c r="P28" s="853"/>
      <c r="Q28" s="853"/>
      <c r="R28" s="853"/>
      <c r="S28" s="853"/>
    </row>
    <row r="29" spans="1:19" ht="14.5" customHeight="1">
      <c r="A29" s="931" t="s">
        <v>154</v>
      </c>
      <c r="B29" s="931"/>
      <c r="C29" s="931"/>
      <c r="D29" s="931"/>
      <c r="E29" s="931"/>
      <c r="F29" s="931"/>
      <c r="G29" s="931"/>
      <c r="H29" s="931"/>
      <c r="I29" s="931"/>
      <c r="J29" s="931"/>
      <c r="K29" s="931"/>
      <c r="L29" s="931"/>
      <c r="M29" s="931"/>
      <c r="N29" s="931"/>
      <c r="O29" s="931"/>
      <c r="P29" s="931"/>
      <c r="Q29" s="931"/>
      <c r="R29" s="931"/>
      <c r="S29" s="931"/>
    </row>
    <row r="30" spans="1:19" ht="14.5" customHeight="1">
      <c r="A30" s="318"/>
    </row>
    <row r="31" spans="1:19" ht="25" customHeight="1">
      <c r="A31" s="860">
        <v>2022</v>
      </c>
      <c r="B31" s="860"/>
      <c r="C31" s="860"/>
      <c r="D31" s="860"/>
      <c r="E31" s="860"/>
      <c r="F31" s="860"/>
      <c r="G31" s="860"/>
      <c r="H31" s="860"/>
      <c r="I31" s="860"/>
      <c r="J31" s="860"/>
      <c r="K31" s="860"/>
      <c r="L31" s="860"/>
      <c r="M31" s="860"/>
      <c r="N31" s="860"/>
      <c r="O31" s="860"/>
      <c r="P31" s="860"/>
      <c r="Q31" s="860"/>
      <c r="R31" s="860"/>
      <c r="S31" s="860"/>
    </row>
    <row r="32" spans="1:19" ht="14.5" customHeight="1">
      <c r="A32" s="318"/>
    </row>
    <row r="33" spans="1:19" ht="14.5" customHeight="1">
      <c r="A33" s="883" t="s">
        <v>212</v>
      </c>
      <c r="B33" s="883"/>
      <c r="C33" s="883"/>
      <c r="D33" s="883"/>
      <c r="E33" s="883"/>
      <c r="F33" s="883"/>
      <c r="G33" s="883"/>
      <c r="H33" s="883"/>
      <c r="I33" s="883"/>
      <c r="J33" s="883"/>
      <c r="K33" s="883"/>
      <c r="L33" s="883"/>
      <c r="M33" s="883"/>
      <c r="N33" s="883"/>
      <c r="O33" s="883"/>
      <c r="P33" s="883"/>
      <c r="Q33" s="883"/>
      <c r="R33" s="883"/>
      <c r="S33" s="883"/>
    </row>
    <row r="34" spans="1:19" ht="30" customHeight="1">
      <c r="A34" s="918" t="s">
        <v>65</v>
      </c>
      <c r="B34" s="893" t="s">
        <v>204</v>
      </c>
      <c r="C34" s="893"/>
      <c r="D34" s="893"/>
      <c r="E34" s="893" t="s">
        <v>205</v>
      </c>
      <c r="F34" s="893"/>
      <c r="G34" s="893"/>
      <c r="H34" s="893" t="s">
        <v>206</v>
      </c>
      <c r="I34" s="893"/>
      <c r="J34" s="893"/>
      <c r="K34" s="893" t="s">
        <v>207</v>
      </c>
      <c r="L34" s="893"/>
      <c r="M34" s="893"/>
      <c r="N34" s="893" t="s">
        <v>208</v>
      </c>
      <c r="O34" s="893"/>
      <c r="P34" s="893"/>
      <c r="Q34" s="892" t="s">
        <v>209</v>
      </c>
      <c r="R34" s="892"/>
      <c r="S34" s="892"/>
    </row>
    <row r="35" spans="1:19" ht="14.5" customHeight="1">
      <c r="A35" s="918"/>
      <c r="B35" s="438" t="s">
        <v>149</v>
      </c>
      <c r="C35" s="438" t="s">
        <v>150</v>
      </c>
      <c r="D35" s="468" t="s">
        <v>151</v>
      </c>
      <c r="E35" s="438" t="s">
        <v>149</v>
      </c>
      <c r="F35" s="438" t="s">
        <v>150</v>
      </c>
      <c r="G35" s="468" t="s">
        <v>151</v>
      </c>
      <c r="H35" s="438" t="s">
        <v>149</v>
      </c>
      <c r="I35" s="438" t="s">
        <v>150</v>
      </c>
      <c r="J35" s="468" t="s">
        <v>151</v>
      </c>
      <c r="K35" s="438" t="s">
        <v>149</v>
      </c>
      <c r="L35" s="438" t="s">
        <v>150</v>
      </c>
      <c r="M35" s="468" t="s">
        <v>151</v>
      </c>
      <c r="N35" s="438" t="s">
        <v>149</v>
      </c>
      <c r="O35" s="438" t="s">
        <v>150</v>
      </c>
      <c r="P35" s="468" t="s">
        <v>151</v>
      </c>
      <c r="Q35" s="438" t="s">
        <v>149</v>
      </c>
      <c r="R35" s="438" t="s">
        <v>150</v>
      </c>
      <c r="S35" s="438" t="s">
        <v>151</v>
      </c>
    </row>
    <row r="36" spans="1:19" ht="14.5" customHeight="1">
      <c r="A36" s="518" t="s">
        <v>72</v>
      </c>
      <c r="B36" s="560">
        <v>88.247114911225196</v>
      </c>
      <c r="C36" s="520">
        <v>1.4896690489390401</v>
      </c>
      <c r="D36" s="561">
        <v>466</v>
      </c>
      <c r="E36" s="560">
        <v>21.845984112789299</v>
      </c>
      <c r="F36" s="520">
        <v>2.5139226687791201</v>
      </c>
      <c r="G36" s="561">
        <v>452</v>
      </c>
      <c r="H36" s="560">
        <v>22.90718075993</v>
      </c>
      <c r="I36" s="520">
        <v>2.6605832156349001</v>
      </c>
      <c r="J36" s="561">
        <v>435</v>
      </c>
      <c r="K36" s="562">
        <v>10.1398121202994</v>
      </c>
      <c r="L36" s="520">
        <v>1.7341554449916701</v>
      </c>
      <c r="M36" s="561">
        <v>465</v>
      </c>
      <c r="N36" s="560">
        <v>27.5160424200945</v>
      </c>
      <c r="O36" s="520">
        <v>2.54511626374026</v>
      </c>
      <c r="P36" s="563">
        <v>448</v>
      </c>
      <c r="Q36" s="562">
        <v>8.10600755497018</v>
      </c>
      <c r="R36" s="520">
        <v>1.4704414817056399</v>
      </c>
      <c r="S36" s="521">
        <v>435</v>
      </c>
    </row>
    <row r="37" spans="1:19" ht="14.5" customHeight="1">
      <c r="A37" s="523" t="s">
        <v>73</v>
      </c>
      <c r="B37" s="564">
        <v>85.591643175094802</v>
      </c>
      <c r="C37" s="525">
        <v>2.3763612812398498</v>
      </c>
      <c r="D37" s="565">
        <v>304</v>
      </c>
      <c r="E37" s="566">
        <v>18.382782395149299</v>
      </c>
      <c r="F37" s="525">
        <v>2.59797413470814</v>
      </c>
      <c r="G37" s="565">
        <v>284</v>
      </c>
      <c r="H37" s="564">
        <v>20.514703554635599</v>
      </c>
      <c r="I37" s="525">
        <v>3.0307531625811999</v>
      </c>
      <c r="J37" s="565">
        <v>272</v>
      </c>
      <c r="K37" s="564">
        <v>10.733889361861401</v>
      </c>
      <c r="L37" s="525">
        <v>1.9141725544516801</v>
      </c>
      <c r="M37" s="565">
        <v>297</v>
      </c>
      <c r="N37" s="564">
        <v>28.688645707941799</v>
      </c>
      <c r="O37" s="525">
        <v>2.9935905847623601</v>
      </c>
      <c r="P37" s="567">
        <v>286</v>
      </c>
      <c r="Q37" s="564">
        <v>12.0140111210765</v>
      </c>
      <c r="R37" s="525">
        <v>2.2096245135605299</v>
      </c>
      <c r="S37" s="526">
        <v>276</v>
      </c>
    </row>
    <row r="38" spans="1:19" ht="14.5" customHeight="1">
      <c r="A38" s="518" t="s">
        <v>107</v>
      </c>
      <c r="B38" s="568" t="s">
        <v>140</v>
      </c>
      <c r="C38" s="487" t="s">
        <v>140</v>
      </c>
      <c r="D38" s="569" t="s">
        <v>140</v>
      </c>
      <c r="E38" s="568" t="s">
        <v>140</v>
      </c>
      <c r="F38" s="487" t="s">
        <v>140</v>
      </c>
      <c r="G38" s="569" t="s">
        <v>140</v>
      </c>
      <c r="H38" s="568" t="s">
        <v>140</v>
      </c>
      <c r="I38" s="487" t="s">
        <v>140</v>
      </c>
      <c r="J38" s="569" t="s">
        <v>140</v>
      </c>
      <c r="K38" s="568" t="s">
        <v>140</v>
      </c>
      <c r="L38" s="487" t="s">
        <v>140</v>
      </c>
      <c r="M38" s="569" t="s">
        <v>140</v>
      </c>
      <c r="N38" s="568" t="s">
        <v>140</v>
      </c>
      <c r="O38" s="487" t="s">
        <v>140</v>
      </c>
      <c r="P38" s="570" t="s">
        <v>140</v>
      </c>
      <c r="Q38" s="568" t="s">
        <v>140</v>
      </c>
      <c r="R38" s="487" t="s">
        <v>140</v>
      </c>
      <c r="S38" s="119" t="s">
        <v>140</v>
      </c>
    </row>
    <row r="39" spans="1:19" ht="14.5" customHeight="1">
      <c r="A39" s="523" t="s">
        <v>75</v>
      </c>
      <c r="B39" s="564">
        <v>87.366212909674204</v>
      </c>
      <c r="C39" s="525">
        <v>5.3336887414722902</v>
      </c>
      <c r="D39" s="565">
        <v>76</v>
      </c>
      <c r="E39" s="564">
        <v>48.065677541396603</v>
      </c>
      <c r="F39" s="525">
        <v>6.0790206817304497</v>
      </c>
      <c r="G39" s="565">
        <v>68</v>
      </c>
      <c r="H39" s="564">
        <v>38.103474222990101</v>
      </c>
      <c r="I39" s="525">
        <v>3.54023116479802</v>
      </c>
      <c r="J39" s="565">
        <v>72</v>
      </c>
      <c r="K39" s="564">
        <v>9.5619472552905194</v>
      </c>
      <c r="L39" s="525">
        <v>4.5403629374456704</v>
      </c>
      <c r="M39" s="565">
        <v>80</v>
      </c>
      <c r="N39" s="564">
        <v>29.538959297580501</v>
      </c>
      <c r="O39" s="525">
        <v>7.4841786323713499</v>
      </c>
      <c r="P39" s="567">
        <v>67</v>
      </c>
      <c r="Q39" s="564">
        <v>11.2517448118075</v>
      </c>
      <c r="R39" s="525">
        <v>4.0468294328707799</v>
      </c>
      <c r="S39" s="526">
        <v>76</v>
      </c>
    </row>
    <row r="40" spans="1:19" ht="14.5" customHeight="1">
      <c r="A40" s="518" t="s">
        <v>89</v>
      </c>
      <c r="B40" s="568" t="s">
        <v>140</v>
      </c>
      <c r="C40" s="487" t="s">
        <v>140</v>
      </c>
      <c r="D40" s="569" t="s">
        <v>140</v>
      </c>
      <c r="E40" s="568" t="s">
        <v>140</v>
      </c>
      <c r="F40" s="487" t="s">
        <v>140</v>
      </c>
      <c r="G40" s="569" t="s">
        <v>140</v>
      </c>
      <c r="H40" s="568" t="s">
        <v>140</v>
      </c>
      <c r="I40" s="487" t="s">
        <v>140</v>
      </c>
      <c r="J40" s="569" t="s">
        <v>140</v>
      </c>
      <c r="K40" s="568" t="s">
        <v>140</v>
      </c>
      <c r="L40" s="487" t="s">
        <v>140</v>
      </c>
      <c r="M40" s="569" t="s">
        <v>140</v>
      </c>
      <c r="N40" s="568" t="s">
        <v>140</v>
      </c>
      <c r="O40" s="487" t="s">
        <v>140</v>
      </c>
      <c r="P40" s="570" t="s">
        <v>140</v>
      </c>
      <c r="Q40" s="568" t="s">
        <v>140</v>
      </c>
      <c r="R40" s="487" t="s">
        <v>140</v>
      </c>
      <c r="S40" s="119" t="s">
        <v>140</v>
      </c>
    </row>
    <row r="41" spans="1:19" ht="14.5" customHeight="1">
      <c r="A41" s="523" t="s">
        <v>77</v>
      </c>
      <c r="B41" s="564">
        <v>96.013848499177499</v>
      </c>
      <c r="C41" s="525">
        <v>1.5800119860111099</v>
      </c>
      <c r="D41" s="565">
        <v>77</v>
      </c>
      <c r="E41" s="564">
        <v>35.185487433943599</v>
      </c>
      <c r="F41" s="525">
        <v>7.1210653633852301</v>
      </c>
      <c r="G41" s="565">
        <v>70</v>
      </c>
      <c r="H41" s="564">
        <v>37.397350005592003</v>
      </c>
      <c r="I41" s="525">
        <v>5.0933183452606698</v>
      </c>
      <c r="J41" s="565">
        <v>77</v>
      </c>
      <c r="K41" s="564">
        <v>5.4521893029479997</v>
      </c>
      <c r="L41" s="525">
        <v>2.3229376470315302</v>
      </c>
      <c r="M41" s="565">
        <v>83</v>
      </c>
      <c r="N41" s="564">
        <v>48.291631181552901</v>
      </c>
      <c r="O41" s="525">
        <v>6.5798848832241097</v>
      </c>
      <c r="P41" s="567">
        <v>78</v>
      </c>
      <c r="Q41" s="564">
        <v>20.010594818662302</v>
      </c>
      <c r="R41" s="525">
        <v>5.90595080250168</v>
      </c>
      <c r="S41" s="526">
        <v>78</v>
      </c>
    </row>
    <row r="42" spans="1:19" ht="14.5" customHeight="1">
      <c r="A42" s="518" t="s">
        <v>78</v>
      </c>
      <c r="B42" s="571">
        <v>90.527900893751607</v>
      </c>
      <c r="C42" s="487">
        <v>1.95324280205681</v>
      </c>
      <c r="D42" s="561">
        <v>304</v>
      </c>
      <c r="E42" s="571">
        <v>24.635437805315298</v>
      </c>
      <c r="F42" s="487">
        <v>3.5621964728556299</v>
      </c>
      <c r="G42" s="561">
        <v>286</v>
      </c>
      <c r="H42" s="568">
        <v>25.744479478977699</v>
      </c>
      <c r="I42" s="487">
        <v>3.2331077863081199</v>
      </c>
      <c r="J42" s="561">
        <v>285</v>
      </c>
      <c r="K42" s="568">
        <v>6.7026645161142202</v>
      </c>
      <c r="L42" s="487">
        <v>1.8919071343949401</v>
      </c>
      <c r="M42" s="561">
        <v>312</v>
      </c>
      <c r="N42" s="568">
        <v>29.075320329814598</v>
      </c>
      <c r="O42" s="487">
        <v>3.7905695028492699</v>
      </c>
      <c r="P42" s="563">
        <v>290</v>
      </c>
      <c r="Q42" s="568">
        <v>4.9492293195188397</v>
      </c>
      <c r="R42" s="487">
        <v>1.1008382295621999</v>
      </c>
      <c r="S42" s="521">
        <v>289</v>
      </c>
    </row>
    <row r="43" spans="1:19" ht="14.5" customHeight="1">
      <c r="A43" s="523" t="s">
        <v>79</v>
      </c>
      <c r="B43" s="564">
        <v>88.049094563697196</v>
      </c>
      <c r="C43" s="525">
        <v>3.2573555063159598</v>
      </c>
      <c r="D43" s="565">
        <v>74</v>
      </c>
      <c r="E43" s="564">
        <v>25.546425356807099</v>
      </c>
      <c r="F43" s="525">
        <v>2.5018652960092398</v>
      </c>
      <c r="G43" s="565">
        <v>68</v>
      </c>
      <c r="H43" s="564">
        <v>14.978680052632299</v>
      </c>
      <c r="I43" s="525">
        <v>2.9610192138484801</v>
      </c>
      <c r="J43" s="565">
        <v>77</v>
      </c>
      <c r="K43" s="564">
        <v>0.53001630592445803</v>
      </c>
      <c r="L43" s="525">
        <v>0.456145219915706</v>
      </c>
      <c r="M43" s="565">
        <v>74</v>
      </c>
      <c r="N43" s="564">
        <v>32.026094183086101</v>
      </c>
      <c r="O43" s="525">
        <v>5.8631293616790403</v>
      </c>
      <c r="P43" s="567">
        <v>70</v>
      </c>
      <c r="Q43" s="564">
        <v>4.0451214780226303</v>
      </c>
      <c r="R43" s="525">
        <v>2.2792534605323902</v>
      </c>
      <c r="S43" s="526">
        <v>65</v>
      </c>
    </row>
    <row r="44" spans="1:19" ht="14.5" customHeight="1">
      <c r="A44" s="518" t="s">
        <v>80</v>
      </c>
      <c r="B44" s="560">
        <v>85.007095984061095</v>
      </c>
      <c r="C44" s="520">
        <v>2.5867019107454601</v>
      </c>
      <c r="D44" s="561">
        <v>449</v>
      </c>
      <c r="E44" s="560">
        <v>28.299792017355099</v>
      </c>
      <c r="F44" s="520">
        <v>3.2245637721517402</v>
      </c>
      <c r="G44" s="561">
        <v>443</v>
      </c>
      <c r="H44" s="560">
        <v>31.798658541258899</v>
      </c>
      <c r="I44" s="520">
        <v>2.1239186160111299</v>
      </c>
      <c r="J44" s="561">
        <v>433</v>
      </c>
      <c r="K44" s="560">
        <v>7.9435130234232902</v>
      </c>
      <c r="L44" s="520">
        <v>1.2570781367721899</v>
      </c>
      <c r="M44" s="561">
        <v>476</v>
      </c>
      <c r="N44" s="560">
        <v>32.908845100868099</v>
      </c>
      <c r="O44" s="520">
        <v>2.31404444591892</v>
      </c>
      <c r="P44" s="563">
        <v>431</v>
      </c>
      <c r="Q44" s="560">
        <v>9.7869041101191705</v>
      </c>
      <c r="R44" s="520">
        <v>1.8787983491731699</v>
      </c>
      <c r="S44" s="521">
        <v>432</v>
      </c>
    </row>
    <row r="45" spans="1:19" ht="14.5" customHeight="1">
      <c r="A45" s="523" t="s">
        <v>92</v>
      </c>
      <c r="B45" s="566">
        <v>88.979292750361907</v>
      </c>
      <c r="C45" s="525">
        <v>1.21800841580694</v>
      </c>
      <c r="D45" s="565">
        <v>1086</v>
      </c>
      <c r="E45" s="564">
        <v>20.717348727337299</v>
      </c>
      <c r="F45" s="525">
        <v>1.8272948010199801</v>
      </c>
      <c r="G45" s="565">
        <v>1056</v>
      </c>
      <c r="H45" s="564">
        <v>27.6749729834915</v>
      </c>
      <c r="I45" s="525">
        <v>1.8489439480793</v>
      </c>
      <c r="J45" s="565">
        <v>1043</v>
      </c>
      <c r="K45" s="564">
        <v>5.6422276404002298</v>
      </c>
      <c r="L45" s="525">
        <v>0.72501904195863598</v>
      </c>
      <c r="M45" s="565">
        <v>1119</v>
      </c>
      <c r="N45" s="564">
        <v>30.328892859836099</v>
      </c>
      <c r="O45" s="525">
        <v>1.6907386090657199</v>
      </c>
      <c r="P45" s="567">
        <v>1046</v>
      </c>
      <c r="Q45" s="564">
        <v>10.118359822900199</v>
      </c>
      <c r="R45" s="525">
        <v>1.0087395459570001</v>
      </c>
      <c r="S45" s="526">
        <v>1043</v>
      </c>
    </row>
    <row r="46" spans="1:19" ht="14.5" customHeight="1">
      <c r="A46" s="518" t="s">
        <v>81</v>
      </c>
      <c r="B46" s="560">
        <v>88.714644952723006</v>
      </c>
      <c r="C46" s="520">
        <v>2.9437525108465499</v>
      </c>
      <c r="D46" s="561">
        <v>141</v>
      </c>
      <c r="E46" s="560">
        <v>19.194308327816699</v>
      </c>
      <c r="F46" s="520">
        <v>3.4762192434789898</v>
      </c>
      <c r="G46" s="561">
        <v>137</v>
      </c>
      <c r="H46" s="560">
        <v>44.841642037299003</v>
      </c>
      <c r="I46" s="520">
        <v>5.1612562281135999</v>
      </c>
      <c r="J46" s="561">
        <v>141</v>
      </c>
      <c r="K46" s="560">
        <v>12.169292434107801</v>
      </c>
      <c r="L46" s="520">
        <v>3.1296274335633298</v>
      </c>
      <c r="M46" s="561">
        <v>147</v>
      </c>
      <c r="N46" s="560">
        <v>19.654929132395299</v>
      </c>
      <c r="O46" s="520">
        <v>4.2953484265301203</v>
      </c>
      <c r="P46" s="563">
        <v>139</v>
      </c>
      <c r="Q46" s="560">
        <v>18.1299847021231</v>
      </c>
      <c r="R46" s="520">
        <v>3.4031332842667501</v>
      </c>
      <c r="S46" s="521">
        <v>139</v>
      </c>
    </row>
    <row r="47" spans="1:19" ht="14.5" customHeight="1">
      <c r="A47" s="523" t="s">
        <v>82</v>
      </c>
      <c r="B47" s="572" t="s">
        <v>140</v>
      </c>
      <c r="C47" s="492" t="s">
        <v>140</v>
      </c>
      <c r="D47" s="573" t="s">
        <v>140</v>
      </c>
      <c r="E47" s="572" t="s">
        <v>140</v>
      </c>
      <c r="F47" s="492" t="s">
        <v>140</v>
      </c>
      <c r="G47" s="573" t="s">
        <v>140</v>
      </c>
      <c r="H47" s="572" t="s">
        <v>140</v>
      </c>
      <c r="I47" s="492" t="s">
        <v>140</v>
      </c>
      <c r="J47" s="573" t="s">
        <v>140</v>
      </c>
      <c r="K47" s="572" t="s">
        <v>140</v>
      </c>
      <c r="L47" s="492" t="s">
        <v>140</v>
      </c>
      <c r="M47" s="573" t="s">
        <v>140</v>
      </c>
      <c r="N47" s="572" t="s">
        <v>140</v>
      </c>
      <c r="O47" s="492" t="s">
        <v>140</v>
      </c>
      <c r="P47" s="574" t="s">
        <v>140</v>
      </c>
      <c r="Q47" s="572" t="s">
        <v>140</v>
      </c>
      <c r="R47" s="492" t="s">
        <v>140</v>
      </c>
      <c r="S47" s="126" t="s">
        <v>140</v>
      </c>
    </row>
    <row r="48" spans="1:19" ht="14.5" customHeight="1">
      <c r="A48" s="518" t="s">
        <v>83</v>
      </c>
      <c r="B48" s="571">
        <v>90.609734679505806</v>
      </c>
      <c r="C48" s="487">
        <v>2.7911630180849798</v>
      </c>
      <c r="D48" s="561">
        <v>131</v>
      </c>
      <c r="E48" s="568">
        <v>29.4016132065329</v>
      </c>
      <c r="F48" s="487">
        <v>6.2217936696763596</v>
      </c>
      <c r="G48" s="561">
        <v>116</v>
      </c>
      <c r="H48" s="568">
        <v>30.181355176690399</v>
      </c>
      <c r="I48" s="487">
        <v>11.091327043570599</v>
      </c>
      <c r="J48" s="561">
        <v>126</v>
      </c>
      <c r="K48" s="568">
        <v>3.4927085161729599</v>
      </c>
      <c r="L48" s="487">
        <v>1.66304913397555</v>
      </c>
      <c r="M48" s="561">
        <v>140</v>
      </c>
      <c r="N48" s="568">
        <v>24.452101190480999</v>
      </c>
      <c r="O48" s="487">
        <v>3.82241377372512</v>
      </c>
      <c r="P48" s="563">
        <v>128</v>
      </c>
      <c r="Q48" s="571">
        <v>11.5471792695855</v>
      </c>
      <c r="R48" s="487">
        <v>3.55238143695995</v>
      </c>
      <c r="S48" s="521">
        <v>124</v>
      </c>
    </row>
    <row r="49" spans="1:19" ht="14.5" customHeight="1">
      <c r="A49" s="523" t="s">
        <v>84</v>
      </c>
      <c r="B49" s="572" t="s">
        <v>140</v>
      </c>
      <c r="C49" s="492" t="s">
        <v>140</v>
      </c>
      <c r="D49" s="573" t="s">
        <v>140</v>
      </c>
      <c r="E49" s="572" t="s">
        <v>140</v>
      </c>
      <c r="F49" s="492" t="s">
        <v>140</v>
      </c>
      <c r="G49" s="573" t="s">
        <v>140</v>
      </c>
      <c r="H49" s="572" t="s">
        <v>140</v>
      </c>
      <c r="I49" s="492" t="s">
        <v>140</v>
      </c>
      <c r="J49" s="573" t="s">
        <v>140</v>
      </c>
      <c r="K49" s="572" t="s">
        <v>140</v>
      </c>
      <c r="L49" s="492" t="s">
        <v>140</v>
      </c>
      <c r="M49" s="573" t="s">
        <v>140</v>
      </c>
      <c r="N49" s="572" t="s">
        <v>140</v>
      </c>
      <c r="O49" s="492" t="s">
        <v>140</v>
      </c>
      <c r="P49" s="574" t="s">
        <v>140</v>
      </c>
      <c r="Q49" s="572" t="s">
        <v>140</v>
      </c>
      <c r="R49" s="492" t="s">
        <v>140</v>
      </c>
      <c r="S49" s="126" t="s">
        <v>140</v>
      </c>
    </row>
    <row r="50" spans="1:19" ht="14.5" customHeight="1">
      <c r="A50" s="518" t="s">
        <v>85</v>
      </c>
      <c r="B50" s="560">
        <v>92.706790249566595</v>
      </c>
      <c r="C50" s="520">
        <v>1.4985353743055601</v>
      </c>
      <c r="D50" s="561">
        <v>170</v>
      </c>
      <c r="E50" s="560">
        <v>14.7109788713048</v>
      </c>
      <c r="F50" s="520">
        <v>2.9383723887443298</v>
      </c>
      <c r="G50" s="561">
        <v>156</v>
      </c>
      <c r="H50" s="560">
        <v>26.183094963560201</v>
      </c>
      <c r="I50" s="520">
        <v>2.76292032123503</v>
      </c>
      <c r="J50" s="561">
        <v>156</v>
      </c>
      <c r="K50" s="560">
        <v>4.4181139680063302</v>
      </c>
      <c r="L50" s="520">
        <v>1.4883809637173</v>
      </c>
      <c r="M50" s="561">
        <v>169</v>
      </c>
      <c r="N50" s="560">
        <v>25.7680235406119</v>
      </c>
      <c r="O50" s="520">
        <v>4.0181172542247801</v>
      </c>
      <c r="P50" s="563">
        <v>164</v>
      </c>
      <c r="Q50" s="560">
        <v>9.9206497870414605</v>
      </c>
      <c r="R50" s="520">
        <v>1.8788273881136801</v>
      </c>
      <c r="S50" s="521">
        <v>158</v>
      </c>
    </row>
    <row r="51" spans="1:19" ht="14.5" customHeight="1">
      <c r="A51" s="530" t="s">
        <v>86</v>
      </c>
      <c r="B51" s="495" t="s">
        <v>140</v>
      </c>
      <c r="C51" s="496" t="s">
        <v>140</v>
      </c>
      <c r="D51" s="575" t="s">
        <v>140</v>
      </c>
      <c r="E51" s="576" t="s">
        <v>140</v>
      </c>
      <c r="F51" s="496" t="s">
        <v>140</v>
      </c>
      <c r="G51" s="575" t="s">
        <v>140</v>
      </c>
      <c r="H51" s="576" t="s">
        <v>140</v>
      </c>
      <c r="I51" s="496" t="s">
        <v>140</v>
      </c>
      <c r="J51" s="575" t="s">
        <v>140</v>
      </c>
      <c r="K51" s="576" t="s">
        <v>140</v>
      </c>
      <c r="L51" s="496" t="s">
        <v>140</v>
      </c>
      <c r="M51" s="575" t="s">
        <v>140</v>
      </c>
      <c r="N51" s="576" t="s">
        <v>140</v>
      </c>
      <c r="O51" s="496" t="s">
        <v>140</v>
      </c>
      <c r="P51" s="577" t="s">
        <v>140</v>
      </c>
      <c r="Q51" s="576" t="s">
        <v>140</v>
      </c>
      <c r="R51" s="496" t="s">
        <v>140</v>
      </c>
      <c r="S51" s="532" t="s">
        <v>140</v>
      </c>
    </row>
    <row r="52" spans="1:19" ht="14.5" customHeight="1">
      <c r="A52" s="533" t="s">
        <v>93</v>
      </c>
      <c r="B52" s="578">
        <v>88.338677426780706</v>
      </c>
      <c r="C52" s="535">
        <v>0.75460381177991298</v>
      </c>
      <c r="D52" s="579">
        <v>3056</v>
      </c>
      <c r="E52" s="578">
        <v>22.009566487502699</v>
      </c>
      <c r="F52" s="535">
        <v>1.1300540046560601</v>
      </c>
      <c r="G52" s="579">
        <v>2938</v>
      </c>
      <c r="H52" s="578">
        <v>27.595098110483001</v>
      </c>
      <c r="I52" s="535">
        <v>1.0900814184857599</v>
      </c>
      <c r="J52" s="579">
        <v>2893</v>
      </c>
      <c r="K52" s="578">
        <v>7.4160205679434696</v>
      </c>
      <c r="L52" s="535">
        <v>0.53426030964299498</v>
      </c>
      <c r="M52" s="579">
        <v>3128</v>
      </c>
      <c r="N52" s="578">
        <v>29.830804627106598</v>
      </c>
      <c r="O52" s="535">
        <v>1.02355332087458</v>
      </c>
      <c r="P52" s="580">
        <v>2939</v>
      </c>
      <c r="Q52" s="578">
        <v>10.039891837506399</v>
      </c>
      <c r="R52" s="535">
        <v>0.64709663732100298</v>
      </c>
      <c r="S52" s="536">
        <v>2908</v>
      </c>
    </row>
    <row r="53" spans="1:19" ht="14.5" customHeight="1">
      <c r="A53" s="533" t="s">
        <v>87</v>
      </c>
      <c r="B53" s="578">
        <v>88.712917809772094</v>
      </c>
      <c r="C53" s="535">
        <v>2.0935293476118502</v>
      </c>
      <c r="D53" s="579">
        <v>402</v>
      </c>
      <c r="E53" s="578">
        <v>31.000281281538498</v>
      </c>
      <c r="F53" s="535">
        <v>3.2546272192192101</v>
      </c>
      <c r="G53" s="579">
        <v>356</v>
      </c>
      <c r="H53" s="578">
        <v>26.803056438362599</v>
      </c>
      <c r="I53" s="535">
        <v>4.1300961352584604</v>
      </c>
      <c r="J53" s="579">
        <v>384</v>
      </c>
      <c r="K53" s="578">
        <v>3.0892409002913999</v>
      </c>
      <c r="L53" s="535">
        <v>1.2460349272536599</v>
      </c>
      <c r="M53" s="579">
        <v>418</v>
      </c>
      <c r="N53" s="578">
        <v>27.259101103345401</v>
      </c>
      <c r="O53" s="535">
        <v>2.9828960243037201</v>
      </c>
      <c r="P53" s="580">
        <v>375</v>
      </c>
      <c r="Q53" s="578">
        <v>10.2358683046272</v>
      </c>
      <c r="R53" s="535">
        <v>2.2586474578460898</v>
      </c>
      <c r="S53" s="536">
        <v>374</v>
      </c>
    </row>
    <row r="54" spans="1:19" ht="14.5" customHeight="1">
      <c r="A54" s="537" t="s">
        <v>94</v>
      </c>
      <c r="B54" s="581">
        <v>88.3820474258237</v>
      </c>
      <c r="C54" s="539">
        <v>0.70958254345499505</v>
      </c>
      <c r="D54" s="582">
        <v>3458</v>
      </c>
      <c r="E54" s="581">
        <v>22.992434194614901</v>
      </c>
      <c r="F54" s="539">
        <v>1.0928035736701001</v>
      </c>
      <c r="G54" s="582">
        <v>3294</v>
      </c>
      <c r="H54" s="581">
        <v>27.503764229059499</v>
      </c>
      <c r="I54" s="539">
        <v>1.0737417815736301</v>
      </c>
      <c r="J54" s="582">
        <v>3277</v>
      </c>
      <c r="K54" s="581">
        <v>6.9019184644473404</v>
      </c>
      <c r="L54" s="539">
        <v>0.49427396776187699</v>
      </c>
      <c r="M54" s="582">
        <v>3546</v>
      </c>
      <c r="N54" s="581">
        <v>29.539810929556499</v>
      </c>
      <c r="O54" s="539">
        <v>0.96829086836060596</v>
      </c>
      <c r="P54" s="583">
        <v>3314</v>
      </c>
      <c r="Q54" s="581">
        <v>10.0622353709671</v>
      </c>
      <c r="R54" s="539">
        <v>0.62893952125063401</v>
      </c>
      <c r="S54" s="540">
        <v>3282</v>
      </c>
    </row>
    <row r="55" spans="1:19" ht="14.5" customHeight="1">
      <c r="A55" s="931" t="s">
        <v>213</v>
      </c>
      <c r="B55" s="931" t="s">
        <v>213</v>
      </c>
      <c r="C55" s="931" t="s">
        <v>213</v>
      </c>
      <c r="D55" s="931"/>
      <c r="E55" s="931" t="s">
        <v>213</v>
      </c>
      <c r="F55" s="931" t="s">
        <v>213</v>
      </c>
      <c r="G55" s="931"/>
      <c r="H55" s="931" t="s">
        <v>213</v>
      </c>
      <c r="I55" s="931" t="s">
        <v>213</v>
      </c>
      <c r="J55" s="931"/>
      <c r="K55" s="931" t="s">
        <v>213</v>
      </c>
      <c r="L55" s="931" t="s">
        <v>213</v>
      </c>
      <c r="M55" s="931"/>
      <c r="N55" s="931" t="s">
        <v>213</v>
      </c>
      <c r="O55" s="931" t="s">
        <v>213</v>
      </c>
      <c r="P55" s="931"/>
      <c r="Q55" s="931" t="s">
        <v>213</v>
      </c>
      <c r="R55" s="931"/>
      <c r="S55" s="931" t="s">
        <v>213</v>
      </c>
    </row>
    <row r="56" spans="1:19" ht="28.5" customHeight="1">
      <c r="A56" s="853" t="s">
        <v>214</v>
      </c>
      <c r="B56" s="853"/>
      <c r="C56" s="853"/>
      <c r="D56" s="853"/>
      <c r="E56" s="853"/>
      <c r="F56" s="853"/>
      <c r="G56" s="853"/>
      <c r="H56" s="853"/>
      <c r="I56" s="853"/>
      <c r="J56" s="853"/>
      <c r="K56" s="853"/>
      <c r="L56" s="853"/>
      <c r="M56" s="853"/>
      <c r="N56" s="853"/>
      <c r="O56" s="853"/>
      <c r="P56" s="853"/>
      <c r="Q56" s="853"/>
      <c r="R56" s="853"/>
      <c r="S56" s="853"/>
    </row>
    <row r="57" spans="1:19" ht="14.5" customHeight="1">
      <c r="A57" s="931" t="s">
        <v>182</v>
      </c>
      <c r="B57" s="931" t="s">
        <v>215</v>
      </c>
      <c r="C57" s="931" t="s">
        <v>215</v>
      </c>
      <c r="D57" s="931"/>
      <c r="E57" s="931" t="s">
        <v>215</v>
      </c>
      <c r="F57" s="931" t="s">
        <v>215</v>
      </c>
      <c r="G57" s="931"/>
      <c r="H57" s="931" t="s">
        <v>215</v>
      </c>
      <c r="I57" s="931" t="s">
        <v>215</v>
      </c>
      <c r="J57" s="931"/>
      <c r="K57" s="931" t="s">
        <v>215</v>
      </c>
      <c r="L57" s="931" t="s">
        <v>215</v>
      </c>
      <c r="M57" s="931"/>
      <c r="N57" s="931" t="s">
        <v>215</v>
      </c>
      <c r="O57" s="931" t="s">
        <v>215</v>
      </c>
      <c r="P57" s="931"/>
      <c r="Q57" s="931" t="s">
        <v>215</v>
      </c>
      <c r="R57" s="931"/>
      <c r="S57" s="931" t="s">
        <v>215</v>
      </c>
    </row>
    <row r="58" spans="1:19" ht="14.5" customHeight="1"/>
    <row r="59" spans="1:19" ht="25" customHeight="1">
      <c r="A59" s="860">
        <v>2020</v>
      </c>
      <c r="B59" s="860"/>
      <c r="C59" s="860"/>
      <c r="D59" s="860"/>
      <c r="E59" s="860"/>
      <c r="F59" s="860"/>
      <c r="G59" s="860"/>
      <c r="H59" s="860"/>
      <c r="I59" s="860"/>
      <c r="J59" s="860"/>
      <c r="K59" s="860"/>
      <c r="L59" s="860"/>
      <c r="M59" s="860"/>
      <c r="N59" s="860"/>
      <c r="O59" s="860"/>
      <c r="P59" s="860"/>
      <c r="Q59" s="860"/>
      <c r="R59" s="860"/>
      <c r="S59" s="860"/>
    </row>
    <row r="60" spans="1:19" ht="14.5" customHeight="1"/>
    <row r="61" spans="1:19" ht="14.5" customHeight="1">
      <c r="A61" s="883" t="s">
        <v>216</v>
      </c>
      <c r="B61" s="883"/>
      <c r="C61" s="883"/>
      <c r="D61" s="883"/>
      <c r="E61" s="883"/>
      <c r="F61" s="883"/>
      <c r="G61" s="883"/>
      <c r="H61" s="883"/>
      <c r="I61" s="883"/>
      <c r="J61" s="883"/>
      <c r="K61" s="883"/>
      <c r="L61" s="883"/>
      <c r="M61" s="883"/>
      <c r="N61" s="883"/>
      <c r="O61" s="883"/>
      <c r="P61" s="883"/>
      <c r="Q61" s="883"/>
      <c r="R61" s="883"/>
      <c r="S61" s="883"/>
    </row>
    <row r="62" spans="1:19" ht="30" customHeight="1">
      <c r="A62" s="918" t="s">
        <v>65</v>
      </c>
      <c r="B62" s="893" t="s">
        <v>204</v>
      </c>
      <c r="C62" s="893"/>
      <c r="D62" s="893"/>
      <c r="E62" s="893" t="s">
        <v>205</v>
      </c>
      <c r="F62" s="893"/>
      <c r="G62" s="893"/>
      <c r="H62" s="893" t="s">
        <v>206</v>
      </c>
      <c r="I62" s="893"/>
      <c r="J62" s="893"/>
      <c r="K62" s="893" t="s">
        <v>207</v>
      </c>
      <c r="L62" s="893"/>
      <c r="M62" s="893"/>
      <c r="N62" s="893" t="s">
        <v>208</v>
      </c>
      <c r="O62" s="893"/>
      <c r="P62" s="893"/>
      <c r="Q62" s="892" t="s">
        <v>209</v>
      </c>
      <c r="R62" s="892"/>
      <c r="S62" s="892"/>
    </row>
    <row r="63" spans="1:19" ht="14.5" customHeight="1">
      <c r="A63" s="918"/>
      <c r="B63" s="438" t="s">
        <v>149</v>
      </c>
      <c r="C63" s="438" t="s">
        <v>150</v>
      </c>
      <c r="D63" s="468" t="s">
        <v>151</v>
      </c>
      <c r="E63" s="438" t="s">
        <v>149</v>
      </c>
      <c r="F63" s="438" t="s">
        <v>150</v>
      </c>
      <c r="G63" s="468" t="s">
        <v>151</v>
      </c>
      <c r="H63" s="438" t="s">
        <v>149</v>
      </c>
      <c r="I63" s="438" t="s">
        <v>150</v>
      </c>
      <c r="J63" s="468" t="s">
        <v>151</v>
      </c>
      <c r="K63" s="438" t="s">
        <v>149</v>
      </c>
      <c r="L63" s="438" t="s">
        <v>150</v>
      </c>
      <c r="M63" s="468" t="s">
        <v>151</v>
      </c>
      <c r="N63" s="438" t="s">
        <v>149</v>
      </c>
      <c r="O63" s="438" t="s">
        <v>150</v>
      </c>
      <c r="P63" s="468" t="s">
        <v>151</v>
      </c>
      <c r="Q63" s="438" t="s">
        <v>149</v>
      </c>
      <c r="R63" s="438" t="s">
        <v>150</v>
      </c>
      <c r="S63" s="438" t="s">
        <v>151</v>
      </c>
    </row>
    <row r="64" spans="1:19" ht="14.5" customHeight="1">
      <c r="A64" s="518" t="s">
        <v>72</v>
      </c>
      <c r="B64" s="560">
        <v>85.264069310187196</v>
      </c>
      <c r="C64" s="520">
        <v>3.8503824109920801</v>
      </c>
      <c r="D64" s="561">
        <v>402</v>
      </c>
      <c r="E64" s="560">
        <v>20.731603762982498</v>
      </c>
      <c r="F64" s="520">
        <v>4.9734099343611504</v>
      </c>
      <c r="G64" s="561">
        <v>370</v>
      </c>
      <c r="H64" s="560">
        <v>19.735147280924</v>
      </c>
      <c r="I64" s="520">
        <v>2.5772376710438998</v>
      </c>
      <c r="J64" s="561">
        <v>347</v>
      </c>
      <c r="K64" s="562">
        <v>18.534652860568599</v>
      </c>
      <c r="L64" s="520">
        <v>2.8002782525167098</v>
      </c>
      <c r="M64" s="561">
        <v>400</v>
      </c>
      <c r="N64" s="560">
        <v>31.960697908407699</v>
      </c>
      <c r="O64" s="520">
        <v>4.34502137615232</v>
      </c>
      <c r="P64" s="563">
        <v>367</v>
      </c>
      <c r="Q64" s="562">
        <v>16.845408610729098</v>
      </c>
      <c r="R64" s="520">
        <v>2.7294268859960602</v>
      </c>
      <c r="S64" s="521">
        <v>351</v>
      </c>
    </row>
    <row r="65" spans="1:19" ht="14.5" customHeight="1">
      <c r="A65" s="523" t="s">
        <v>73</v>
      </c>
      <c r="B65" s="564">
        <v>83.764944388320103</v>
      </c>
      <c r="C65" s="525">
        <v>4.5036830363163096</v>
      </c>
      <c r="D65" s="565">
        <v>243</v>
      </c>
      <c r="E65" s="566">
        <v>38.144564609111598</v>
      </c>
      <c r="F65" s="525">
        <v>6.47652067380095</v>
      </c>
      <c r="G65" s="565">
        <v>222</v>
      </c>
      <c r="H65" s="564">
        <v>22.095656582413699</v>
      </c>
      <c r="I65" s="525">
        <v>4.35995825226275</v>
      </c>
      <c r="J65" s="565">
        <v>211</v>
      </c>
      <c r="K65" s="564">
        <v>10.9072306606901</v>
      </c>
      <c r="L65" s="525">
        <v>3.0864679772881698</v>
      </c>
      <c r="M65" s="565">
        <v>238</v>
      </c>
      <c r="N65" s="564">
        <v>30.096069823166101</v>
      </c>
      <c r="O65" s="525">
        <v>5.1443959958129604</v>
      </c>
      <c r="P65" s="567">
        <v>231</v>
      </c>
      <c r="Q65" s="564">
        <v>9.9111825201544104</v>
      </c>
      <c r="R65" s="525">
        <v>3.0178889963778901</v>
      </c>
      <c r="S65" s="526">
        <v>225</v>
      </c>
    </row>
    <row r="66" spans="1:19" ht="14.5" customHeight="1">
      <c r="A66" s="518" t="s">
        <v>107</v>
      </c>
      <c r="B66" s="568" t="s">
        <v>140</v>
      </c>
      <c r="C66" s="487" t="s">
        <v>140</v>
      </c>
      <c r="D66" s="569" t="s">
        <v>140</v>
      </c>
      <c r="E66" s="568" t="s">
        <v>140</v>
      </c>
      <c r="F66" s="487" t="s">
        <v>140</v>
      </c>
      <c r="G66" s="569" t="s">
        <v>140</v>
      </c>
      <c r="H66" s="568" t="s">
        <v>140</v>
      </c>
      <c r="I66" s="487" t="s">
        <v>140</v>
      </c>
      <c r="J66" s="569" t="s">
        <v>140</v>
      </c>
      <c r="K66" s="568" t="s">
        <v>140</v>
      </c>
      <c r="L66" s="487" t="s">
        <v>140</v>
      </c>
      <c r="M66" s="569" t="s">
        <v>140</v>
      </c>
      <c r="N66" s="568" t="s">
        <v>140</v>
      </c>
      <c r="O66" s="487" t="s">
        <v>140</v>
      </c>
      <c r="P66" s="570" t="s">
        <v>140</v>
      </c>
      <c r="Q66" s="568" t="s">
        <v>140</v>
      </c>
      <c r="R66" s="487" t="s">
        <v>140</v>
      </c>
      <c r="S66" s="119" t="s">
        <v>140</v>
      </c>
    </row>
    <row r="67" spans="1:19" ht="14.5" customHeight="1">
      <c r="A67" s="523" t="s">
        <v>75</v>
      </c>
      <c r="B67" s="564">
        <v>78.375607405728402</v>
      </c>
      <c r="C67" s="525">
        <v>6.0070824348248104</v>
      </c>
      <c r="D67" s="565">
        <v>40</v>
      </c>
      <c r="E67" s="564">
        <v>35.246042915181398</v>
      </c>
      <c r="F67" s="525">
        <v>7.5108704370735797</v>
      </c>
      <c r="G67" s="565">
        <v>36</v>
      </c>
      <c r="H67" s="564">
        <v>36.971421555989103</v>
      </c>
      <c r="I67" s="525">
        <v>9.0035698159647701</v>
      </c>
      <c r="J67" s="565">
        <v>36</v>
      </c>
      <c r="K67" s="564">
        <v>10.729612063722101</v>
      </c>
      <c r="L67" s="525">
        <v>6.8608050572574202</v>
      </c>
      <c r="M67" s="565">
        <v>38</v>
      </c>
      <c r="N67" s="564">
        <v>32.0907382093107</v>
      </c>
      <c r="O67" s="525">
        <v>10.888094142552699</v>
      </c>
      <c r="P67" s="567">
        <v>33</v>
      </c>
      <c r="Q67" s="564">
        <v>17.075102217562701</v>
      </c>
      <c r="R67" s="525">
        <v>7.1060009244827702</v>
      </c>
      <c r="S67" s="526">
        <v>35</v>
      </c>
    </row>
    <row r="68" spans="1:19" ht="14.5" customHeight="1">
      <c r="A68" s="518" t="s">
        <v>89</v>
      </c>
      <c r="B68" s="568" t="s">
        <v>140</v>
      </c>
      <c r="C68" s="487" t="s">
        <v>140</v>
      </c>
      <c r="D68" s="569" t="s">
        <v>140</v>
      </c>
      <c r="E68" s="568" t="s">
        <v>140</v>
      </c>
      <c r="F68" s="487" t="s">
        <v>140</v>
      </c>
      <c r="G68" s="569" t="s">
        <v>140</v>
      </c>
      <c r="H68" s="568" t="s">
        <v>140</v>
      </c>
      <c r="I68" s="487" t="s">
        <v>140</v>
      </c>
      <c r="J68" s="569" t="s">
        <v>140</v>
      </c>
      <c r="K68" s="568" t="s">
        <v>140</v>
      </c>
      <c r="L68" s="487" t="s">
        <v>140</v>
      </c>
      <c r="M68" s="569" t="s">
        <v>140</v>
      </c>
      <c r="N68" s="568" t="s">
        <v>140</v>
      </c>
      <c r="O68" s="487" t="s">
        <v>140</v>
      </c>
      <c r="P68" s="570" t="s">
        <v>140</v>
      </c>
      <c r="Q68" s="568" t="s">
        <v>140</v>
      </c>
      <c r="R68" s="487" t="s">
        <v>140</v>
      </c>
      <c r="S68" s="119" t="s">
        <v>140</v>
      </c>
    </row>
    <row r="69" spans="1:19" ht="14.5" customHeight="1">
      <c r="A69" s="523" t="s">
        <v>77</v>
      </c>
      <c r="B69" s="564">
        <v>80.481138936623196</v>
      </c>
      <c r="C69" s="525">
        <v>5.3567493126348102</v>
      </c>
      <c r="D69" s="565">
        <v>40</v>
      </c>
      <c r="E69" s="564">
        <v>23.159986121113501</v>
      </c>
      <c r="F69" s="525">
        <v>3.80521148201943</v>
      </c>
      <c r="G69" s="565">
        <v>34</v>
      </c>
      <c r="H69" s="564">
        <v>16.810059358936499</v>
      </c>
      <c r="I69" s="525">
        <v>5.1415938707767301</v>
      </c>
      <c r="J69" s="565">
        <v>37</v>
      </c>
      <c r="K69" s="564">
        <v>12.864907172593</v>
      </c>
      <c r="L69" s="525">
        <v>9.3188826575442807</v>
      </c>
      <c r="M69" s="565">
        <v>37</v>
      </c>
      <c r="N69" s="564">
        <v>40.866972729570698</v>
      </c>
      <c r="O69" s="525">
        <v>6.7683744453967796</v>
      </c>
      <c r="P69" s="567">
        <v>36</v>
      </c>
      <c r="Q69" s="564">
        <v>8.5351052238928098</v>
      </c>
      <c r="R69" s="525">
        <v>3.1597438162136902</v>
      </c>
      <c r="S69" s="526">
        <v>40</v>
      </c>
    </row>
    <row r="70" spans="1:19" ht="14.5" customHeight="1">
      <c r="A70" s="518" t="s">
        <v>78</v>
      </c>
      <c r="B70" s="571">
        <v>96.302890466811405</v>
      </c>
      <c r="C70" s="487">
        <v>1.74116047777871</v>
      </c>
      <c r="D70" s="561">
        <v>208</v>
      </c>
      <c r="E70" s="571">
        <v>13.120735439628</v>
      </c>
      <c r="F70" s="487">
        <v>2.3201042256538802</v>
      </c>
      <c r="G70" s="561">
        <v>183</v>
      </c>
      <c r="H70" s="568">
        <v>25.230898432225001</v>
      </c>
      <c r="I70" s="487">
        <v>3.4822019183271302</v>
      </c>
      <c r="J70" s="561">
        <v>188</v>
      </c>
      <c r="K70" s="568">
        <v>10.278621844144499</v>
      </c>
      <c r="L70" s="487">
        <v>2.9278376134312798</v>
      </c>
      <c r="M70" s="561">
        <v>203</v>
      </c>
      <c r="N70" s="568">
        <v>24.941571508126401</v>
      </c>
      <c r="O70" s="487">
        <v>4.9324717437500896</v>
      </c>
      <c r="P70" s="563">
        <v>187</v>
      </c>
      <c r="Q70" s="568">
        <v>7.8458020160546003</v>
      </c>
      <c r="R70" s="487">
        <v>2.7911957733745099</v>
      </c>
      <c r="S70" s="521">
        <v>178</v>
      </c>
    </row>
    <row r="71" spans="1:19" ht="14.5" customHeight="1">
      <c r="A71" s="523" t="s">
        <v>79</v>
      </c>
      <c r="B71" s="564">
        <v>85.6583801023463</v>
      </c>
      <c r="C71" s="525">
        <v>12.9994011892391</v>
      </c>
      <c r="D71" s="565">
        <v>47</v>
      </c>
      <c r="E71" s="564">
        <v>19.8624158112926</v>
      </c>
      <c r="F71" s="525">
        <v>10.291525334192899</v>
      </c>
      <c r="G71" s="565">
        <v>46</v>
      </c>
      <c r="H71" s="564">
        <v>34.7897993046818</v>
      </c>
      <c r="I71" s="525">
        <v>11.403868725392099</v>
      </c>
      <c r="J71" s="565">
        <v>43</v>
      </c>
      <c r="K71" s="564">
        <v>0</v>
      </c>
      <c r="L71" s="492" t="s">
        <v>76</v>
      </c>
      <c r="M71" s="565">
        <v>45</v>
      </c>
      <c r="N71" s="564">
        <v>11.0200145428747</v>
      </c>
      <c r="O71" s="525">
        <v>1.7536595478774599</v>
      </c>
      <c r="P71" s="567">
        <v>43</v>
      </c>
      <c r="Q71" s="564">
        <v>10.7634951617759</v>
      </c>
      <c r="R71" s="525">
        <v>9.5915487226825107</v>
      </c>
      <c r="S71" s="526">
        <v>43</v>
      </c>
    </row>
    <row r="72" spans="1:19" ht="14.5" customHeight="1">
      <c r="A72" s="518" t="s">
        <v>80</v>
      </c>
      <c r="B72" s="560">
        <v>90.757587941105299</v>
      </c>
      <c r="C72" s="520">
        <v>1.99515446969597</v>
      </c>
      <c r="D72" s="561">
        <v>457</v>
      </c>
      <c r="E72" s="560">
        <v>22.992473067552002</v>
      </c>
      <c r="F72" s="520">
        <v>2.2541121269869899</v>
      </c>
      <c r="G72" s="561">
        <v>424</v>
      </c>
      <c r="H72" s="560">
        <v>30.046340488736099</v>
      </c>
      <c r="I72" s="520">
        <v>2.3293505923270201</v>
      </c>
      <c r="J72" s="561">
        <v>411</v>
      </c>
      <c r="K72" s="560">
        <v>8.4377707630276895</v>
      </c>
      <c r="L72" s="520">
        <v>1.85777152396572</v>
      </c>
      <c r="M72" s="561">
        <v>460</v>
      </c>
      <c r="N72" s="560">
        <v>31.678368894379702</v>
      </c>
      <c r="O72" s="520">
        <v>1.7024156379197699</v>
      </c>
      <c r="P72" s="563">
        <v>420</v>
      </c>
      <c r="Q72" s="560">
        <v>7.8718136167179198</v>
      </c>
      <c r="R72" s="520">
        <v>1.3117286041962</v>
      </c>
      <c r="S72" s="521">
        <v>417</v>
      </c>
    </row>
    <row r="73" spans="1:19" ht="14.5" customHeight="1">
      <c r="A73" s="523" t="s">
        <v>92</v>
      </c>
      <c r="B73" s="566">
        <v>92.419278340433905</v>
      </c>
      <c r="C73" s="525">
        <v>1.1932792349541099</v>
      </c>
      <c r="D73" s="565">
        <v>1374</v>
      </c>
      <c r="E73" s="564">
        <v>19.993881410272401</v>
      </c>
      <c r="F73" s="525">
        <v>2.36434482761313</v>
      </c>
      <c r="G73" s="565">
        <v>1246</v>
      </c>
      <c r="H73" s="564">
        <v>31.996751189645199</v>
      </c>
      <c r="I73" s="525">
        <v>2.5238463839101302</v>
      </c>
      <c r="J73" s="565">
        <v>1182</v>
      </c>
      <c r="K73" s="564">
        <v>5.2574115304398301</v>
      </c>
      <c r="L73" s="525">
        <v>0.93278027928171203</v>
      </c>
      <c r="M73" s="565">
        <v>1344</v>
      </c>
      <c r="N73" s="564">
        <v>30.910760961415601</v>
      </c>
      <c r="O73" s="525">
        <v>1.95541558660834</v>
      </c>
      <c r="P73" s="567">
        <v>1245</v>
      </c>
      <c r="Q73" s="564">
        <v>7.3157645242715104</v>
      </c>
      <c r="R73" s="525">
        <v>1.09571734597394</v>
      </c>
      <c r="S73" s="526">
        <v>1264</v>
      </c>
    </row>
    <row r="74" spans="1:19" ht="14.5" customHeight="1">
      <c r="A74" s="518" t="s">
        <v>81</v>
      </c>
      <c r="B74" s="560">
        <v>85.202154700663101</v>
      </c>
      <c r="C74" s="520">
        <v>5.3862513975279303</v>
      </c>
      <c r="D74" s="561">
        <v>100</v>
      </c>
      <c r="E74" s="560">
        <v>27.910901945571201</v>
      </c>
      <c r="F74" s="520">
        <v>6.1278809427614398</v>
      </c>
      <c r="G74" s="561">
        <v>95</v>
      </c>
      <c r="H74" s="560">
        <v>28.819741582354499</v>
      </c>
      <c r="I74" s="520">
        <v>5.5705159560555799</v>
      </c>
      <c r="J74" s="561">
        <v>90</v>
      </c>
      <c r="K74" s="560">
        <v>18.039743193483801</v>
      </c>
      <c r="L74" s="520">
        <v>3.5153166447198001</v>
      </c>
      <c r="M74" s="561">
        <v>99</v>
      </c>
      <c r="N74" s="560">
        <v>29.453292195003201</v>
      </c>
      <c r="O74" s="520">
        <v>6.6371803611666804</v>
      </c>
      <c r="P74" s="563">
        <v>87</v>
      </c>
      <c r="Q74" s="560">
        <v>15.8201488649221</v>
      </c>
      <c r="R74" s="520">
        <v>5.3475306188102998</v>
      </c>
      <c r="S74" s="521">
        <v>90</v>
      </c>
    </row>
    <row r="75" spans="1:19" ht="14.5" customHeight="1">
      <c r="A75" s="523" t="s">
        <v>82</v>
      </c>
      <c r="B75" s="572" t="s">
        <v>140</v>
      </c>
      <c r="C75" s="492" t="s">
        <v>140</v>
      </c>
      <c r="D75" s="573" t="s">
        <v>140</v>
      </c>
      <c r="E75" s="572" t="s">
        <v>140</v>
      </c>
      <c r="F75" s="492" t="s">
        <v>140</v>
      </c>
      <c r="G75" s="573" t="s">
        <v>140</v>
      </c>
      <c r="H75" s="572" t="s">
        <v>140</v>
      </c>
      <c r="I75" s="492" t="s">
        <v>140</v>
      </c>
      <c r="J75" s="573" t="s">
        <v>140</v>
      </c>
      <c r="K75" s="572" t="s">
        <v>140</v>
      </c>
      <c r="L75" s="492" t="s">
        <v>140</v>
      </c>
      <c r="M75" s="573" t="s">
        <v>140</v>
      </c>
      <c r="N75" s="572" t="s">
        <v>140</v>
      </c>
      <c r="O75" s="492" t="s">
        <v>140</v>
      </c>
      <c r="P75" s="574" t="s">
        <v>140</v>
      </c>
      <c r="Q75" s="572" t="s">
        <v>140</v>
      </c>
      <c r="R75" s="492" t="s">
        <v>140</v>
      </c>
      <c r="S75" s="126" t="s">
        <v>140</v>
      </c>
    </row>
    <row r="76" spans="1:19" ht="14.5" customHeight="1">
      <c r="A76" s="518" t="s">
        <v>83</v>
      </c>
      <c r="B76" s="571">
        <v>98.190824932453594</v>
      </c>
      <c r="C76" s="487">
        <v>1.08215527438554</v>
      </c>
      <c r="D76" s="561">
        <v>150</v>
      </c>
      <c r="E76" s="568">
        <v>22.864469316797202</v>
      </c>
      <c r="F76" s="487">
        <v>3.3943999444712198</v>
      </c>
      <c r="G76" s="561">
        <v>134</v>
      </c>
      <c r="H76" s="568">
        <v>42.771773421796603</v>
      </c>
      <c r="I76" s="487">
        <v>5.9724533617078803</v>
      </c>
      <c r="J76" s="561">
        <v>141</v>
      </c>
      <c r="K76" s="568">
        <v>4.0763349282462702</v>
      </c>
      <c r="L76" s="487">
        <v>0.97730390440346604</v>
      </c>
      <c r="M76" s="561">
        <v>153</v>
      </c>
      <c r="N76" s="568">
        <v>16.562497579885299</v>
      </c>
      <c r="O76" s="487">
        <v>3.5091854151511801</v>
      </c>
      <c r="P76" s="563">
        <v>131</v>
      </c>
      <c r="Q76" s="571">
        <v>4.1553133530777702</v>
      </c>
      <c r="R76" s="487">
        <v>0.86407642924626704</v>
      </c>
      <c r="S76" s="521">
        <v>133</v>
      </c>
    </row>
    <row r="77" spans="1:19" ht="14.5" customHeight="1">
      <c r="A77" s="523" t="s">
        <v>84</v>
      </c>
      <c r="B77" s="572" t="s">
        <v>140</v>
      </c>
      <c r="C77" s="492" t="s">
        <v>140</v>
      </c>
      <c r="D77" s="573" t="s">
        <v>140</v>
      </c>
      <c r="E77" s="572" t="s">
        <v>140</v>
      </c>
      <c r="F77" s="492" t="s">
        <v>140</v>
      </c>
      <c r="G77" s="573" t="s">
        <v>140</v>
      </c>
      <c r="H77" s="572" t="s">
        <v>140</v>
      </c>
      <c r="I77" s="492" t="s">
        <v>140</v>
      </c>
      <c r="J77" s="573" t="s">
        <v>140</v>
      </c>
      <c r="K77" s="572" t="s">
        <v>140</v>
      </c>
      <c r="L77" s="492" t="s">
        <v>140</v>
      </c>
      <c r="M77" s="573" t="s">
        <v>140</v>
      </c>
      <c r="N77" s="572" t="s">
        <v>140</v>
      </c>
      <c r="O77" s="492" t="s">
        <v>140</v>
      </c>
      <c r="P77" s="574" t="s">
        <v>140</v>
      </c>
      <c r="Q77" s="572" t="s">
        <v>140</v>
      </c>
      <c r="R77" s="492" t="s">
        <v>140</v>
      </c>
      <c r="S77" s="126" t="s">
        <v>140</v>
      </c>
    </row>
    <row r="78" spans="1:19" ht="14.5" customHeight="1">
      <c r="A78" s="518" t="s">
        <v>85</v>
      </c>
      <c r="B78" s="560">
        <v>91.344722181814205</v>
      </c>
      <c r="C78" s="520">
        <v>5.2818778545964999</v>
      </c>
      <c r="D78" s="561">
        <v>64</v>
      </c>
      <c r="E78" s="560">
        <v>19.341211677766701</v>
      </c>
      <c r="F78" s="520">
        <v>4.6919382948877901</v>
      </c>
      <c r="G78" s="561">
        <v>52</v>
      </c>
      <c r="H78" s="560">
        <v>24.344712697899499</v>
      </c>
      <c r="I78" s="520">
        <v>7.2231406610353099</v>
      </c>
      <c r="J78" s="561">
        <v>51</v>
      </c>
      <c r="K78" s="560">
        <v>1.60979100363335</v>
      </c>
      <c r="L78" s="520">
        <v>1.4301248423389801</v>
      </c>
      <c r="M78" s="561">
        <v>58</v>
      </c>
      <c r="N78" s="560">
        <v>20.843546588096</v>
      </c>
      <c r="O78" s="520">
        <v>6.8297336864601403</v>
      </c>
      <c r="P78" s="563">
        <v>49</v>
      </c>
      <c r="Q78" s="560">
        <v>6.3352851674027697</v>
      </c>
      <c r="R78" s="520">
        <v>2.450724029626</v>
      </c>
      <c r="S78" s="521">
        <v>54</v>
      </c>
    </row>
    <row r="79" spans="1:19" ht="14.5" customHeight="1">
      <c r="A79" s="530" t="s">
        <v>86</v>
      </c>
      <c r="B79" s="495">
        <v>100</v>
      </c>
      <c r="C79" s="496" t="s">
        <v>76</v>
      </c>
      <c r="D79" s="575">
        <v>26</v>
      </c>
      <c r="E79" s="576">
        <v>12.867293439795599</v>
      </c>
      <c r="F79" s="496">
        <v>2.5464814725763101</v>
      </c>
      <c r="G79" s="575">
        <v>23</v>
      </c>
      <c r="H79" s="576">
        <v>47.088875569661802</v>
      </c>
      <c r="I79" s="496">
        <v>15.4733020212868</v>
      </c>
      <c r="J79" s="575">
        <v>26</v>
      </c>
      <c r="K79" s="576">
        <v>8.7097846007604893</v>
      </c>
      <c r="L79" s="496">
        <v>3.4796350738982702</v>
      </c>
      <c r="M79" s="575">
        <v>25</v>
      </c>
      <c r="N79" s="576">
        <v>4.0744596251897898</v>
      </c>
      <c r="O79" s="496">
        <v>1.63504404634194</v>
      </c>
      <c r="P79" s="577">
        <v>24</v>
      </c>
      <c r="Q79" s="576">
        <v>2.13627812876704</v>
      </c>
      <c r="R79" s="496">
        <v>2.4028506510140102</v>
      </c>
      <c r="S79" s="532">
        <v>24</v>
      </c>
    </row>
    <row r="80" spans="1:19" ht="14.5" customHeight="1">
      <c r="A80" s="533" t="s">
        <v>93</v>
      </c>
      <c r="B80" s="578">
        <v>90.011704885668706</v>
      </c>
      <c r="C80" s="535">
        <v>1.08846464093978</v>
      </c>
      <c r="D80" s="579">
        <v>2911</v>
      </c>
      <c r="E80" s="578">
        <v>21.9705911937974</v>
      </c>
      <c r="F80" s="535">
        <v>1.5406371526212801</v>
      </c>
      <c r="G80" s="579">
        <v>2645</v>
      </c>
      <c r="H80" s="578">
        <v>27.433023885030401</v>
      </c>
      <c r="I80" s="535">
        <v>1.4426914342622299</v>
      </c>
      <c r="J80" s="579">
        <v>2531</v>
      </c>
      <c r="K80" s="578">
        <v>9.2234579801248007</v>
      </c>
      <c r="L80" s="535">
        <v>0.93118153912707802</v>
      </c>
      <c r="M80" s="579">
        <v>2863</v>
      </c>
      <c r="N80" s="578">
        <v>30.716740219447999</v>
      </c>
      <c r="O80" s="535">
        <v>1.33630234204633</v>
      </c>
      <c r="P80" s="580">
        <v>2642</v>
      </c>
      <c r="Q80" s="578">
        <v>9.3600564607213403</v>
      </c>
      <c r="R80" s="535">
        <v>0.83691763074608405</v>
      </c>
      <c r="S80" s="536">
        <v>2640</v>
      </c>
    </row>
    <row r="81" spans="1:19" ht="14.5" customHeight="1">
      <c r="A81" s="533" t="s">
        <v>87</v>
      </c>
      <c r="B81" s="578">
        <v>90.638277191830397</v>
      </c>
      <c r="C81" s="535">
        <v>2.9389841425116399</v>
      </c>
      <c r="D81" s="579">
        <v>313</v>
      </c>
      <c r="E81" s="578">
        <v>32.183667931362301</v>
      </c>
      <c r="F81" s="535">
        <v>6.2717427875395302</v>
      </c>
      <c r="G81" s="579">
        <v>285</v>
      </c>
      <c r="H81" s="578">
        <v>39.155403714994101</v>
      </c>
      <c r="I81" s="535">
        <v>5.1494531181885996</v>
      </c>
      <c r="J81" s="579">
        <v>287</v>
      </c>
      <c r="K81" s="578">
        <v>4.42259749284477</v>
      </c>
      <c r="L81" s="535">
        <v>1.4847653193108601</v>
      </c>
      <c r="M81" s="579">
        <v>311</v>
      </c>
      <c r="N81" s="578">
        <v>20.9800912332203</v>
      </c>
      <c r="O81" s="535">
        <v>4.0576098317431804</v>
      </c>
      <c r="P81" s="580">
        <v>277</v>
      </c>
      <c r="Q81" s="578">
        <v>5.7520975325232602</v>
      </c>
      <c r="R81" s="535">
        <v>2.2532371464528498</v>
      </c>
      <c r="S81" s="536">
        <v>285</v>
      </c>
    </row>
    <row r="82" spans="1:19" ht="14.5" customHeight="1">
      <c r="A82" s="537" t="s">
        <v>94</v>
      </c>
      <c r="B82" s="581">
        <v>90.091250712054304</v>
      </c>
      <c r="C82" s="539">
        <v>1.02228205197778</v>
      </c>
      <c r="D82" s="582">
        <v>3224</v>
      </c>
      <c r="E82" s="581">
        <v>23.2808347479072</v>
      </c>
      <c r="F82" s="539">
        <v>1.6131820048274499</v>
      </c>
      <c r="G82" s="582">
        <v>2930</v>
      </c>
      <c r="H82" s="581">
        <v>28.959345796324101</v>
      </c>
      <c r="I82" s="539">
        <v>1.4987922688912401</v>
      </c>
      <c r="J82" s="582">
        <v>2818</v>
      </c>
      <c r="K82" s="581">
        <v>8.6060447044471893</v>
      </c>
      <c r="L82" s="539">
        <v>0.84405598738061804</v>
      </c>
      <c r="M82" s="582">
        <v>3174</v>
      </c>
      <c r="N82" s="581">
        <v>29.5111927548846</v>
      </c>
      <c r="O82" s="539">
        <v>1.33277123275173</v>
      </c>
      <c r="P82" s="583">
        <v>2919</v>
      </c>
      <c r="Q82" s="581">
        <v>8.8905553567870506</v>
      </c>
      <c r="R82" s="539">
        <v>0.79677687918525597</v>
      </c>
      <c r="S82" s="540">
        <v>2925</v>
      </c>
    </row>
    <row r="83" spans="1:19" ht="14.5" customHeight="1">
      <c r="A83" s="931" t="s">
        <v>213</v>
      </c>
      <c r="B83" s="931" t="s">
        <v>213</v>
      </c>
      <c r="C83" s="931" t="s">
        <v>213</v>
      </c>
      <c r="D83" s="931"/>
      <c r="E83" s="931" t="s">
        <v>213</v>
      </c>
      <c r="F83" s="931" t="s">
        <v>213</v>
      </c>
      <c r="G83" s="931"/>
      <c r="H83" s="931" t="s">
        <v>213</v>
      </c>
      <c r="I83" s="931" t="s">
        <v>213</v>
      </c>
      <c r="J83" s="931"/>
      <c r="K83" s="931" t="s">
        <v>213</v>
      </c>
      <c r="L83" s="931" t="s">
        <v>213</v>
      </c>
      <c r="M83" s="931"/>
      <c r="N83" s="931" t="s">
        <v>213</v>
      </c>
      <c r="O83" s="931" t="s">
        <v>213</v>
      </c>
      <c r="P83" s="931"/>
      <c r="Q83" s="931" t="s">
        <v>213</v>
      </c>
      <c r="R83" s="931"/>
      <c r="S83" s="931" t="s">
        <v>213</v>
      </c>
    </row>
    <row r="84" spans="1:19" ht="14.5" customHeight="1">
      <c r="A84" s="853" t="s">
        <v>185</v>
      </c>
      <c r="B84" s="853"/>
      <c r="C84" s="853"/>
      <c r="D84" s="853"/>
      <c r="E84" s="853"/>
      <c r="F84" s="853"/>
      <c r="G84" s="853"/>
      <c r="H84" s="853"/>
      <c r="I84" s="853"/>
      <c r="J84" s="853"/>
      <c r="K84" s="853"/>
      <c r="L84" s="853"/>
      <c r="M84" s="853"/>
      <c r="N84" s="853"/>
      <c r="O84" s="853"/>
      <c r="P84" s="853"/>
      <c r="Q84" s="853"/>
      <c r="R84" s="853"/>
      <c r="S84" s="853"/>
    </row>
    <row r="85" spans="1:19" ht="14.5" customHeight="1">
      <c r="A85" s="931" t="s">
        <v>186</v>
      </c>
      <c r="B85" s="931" t="s">
        <v>217</v>
      </c>
      <c r="C85" s="931" t="s">
        <v>217</v>
      </c>
      <c r="D85" s="931"/>
      <c r="E85" s="931" t="s">
        <v>217</v>
      </c>
      <c r="F85" s="931" t="s">
        <v>217</v>
      </c>
      <c r="G85" s="931"/>
      <c r="H85" s="931" t="s">
        <v>217</v>
      </c>
      <c r="I85" s="931" t="s">
        <v>217</v>
      </c>
      <c r="J85" s="931"/>
      <c r="K85" s="931" t="s">
        <v>217</v>
      </c>
      <c r="L85" s="931" t="s">
        <v>217</v>
      </c>
      <c r="M85" s="931"/>
      <c r="N85" s="931" t="s">
        <v>217</v>
      </c>
      <c r="O85" s="931" t="s">
        <v>217</v>
      </c>
      <c r="P85" s="931"/>
      <c r="Q85" s="931" t="s">
        <v>217</v>
      </c>
      <c r="R85" s="931"/>
      <c r="S85" s="931" t="s">
        <v>217</v>
      </c>
    </row>
    <row r="87" spans="1:19" ht="15" customHeight="1"/>
  </sheetData>
  <mergeCells count="36">
    <mergeCell ref="A3:S3"/>
    <mergeCell ref="A5:S5"/>
    <mergeCell ref="A6:A7"/>
    <mergeCell ref="B6:D6"/>
    <mergeCell ref="E6:G6"/>
    <mergeCell ref="H6:J6"/>
    <mergeCell ref="K6:M6"/>
    <mergeCell ref="N6:P6"/>
    <mergeCell ref="Q6:S6"/>
    <mergeCell ref="A27:S27"/>
    <mergeCell ref="A28:S28"/>
    <mergeCell ref="A29:S29"/>
    <mergeCell ref="A31:S31"/>
    <mergeCell ref="A33:S33"/>
    <mergeCell ref="N34:P34"/>
    <mergeCell ref="Q34:S34"/>
    <mergeCell ref="A55:S55"/>
    <mergeCell ref="A56:S56"/>
    <mergeCell ref="A57:S57"/>
    <mergeCell ref="A34:A35"/>
    <mergeCell ref="B34:D34"/>
    <mergeCell ref="E34:G34"/>
    <mergeCell ref="H34:J34"/>
    <mergeCell ref="K34:M34"/>
    <mergeCell ref="A83:S83"/>
    <mergeCell ref="A84:S84"/>
    <mergeCell ref="A85:S85"/>
    <mergeCell ref="A59:S59"/>
    <mergeCell ref="A61:S61"/>
    <mergeCell ref="A62:A63"/>
    <mergeCell ref="B62:D62"/>
    <mergeCell ref="E62:G62"/>
    <mergeCell ref="H62:J62"/>
    <mergeCell ref="K62:M62"/>
    <mergeCell ref="N62:P62"/>
    <mergeCell ref="Q62:S62"/>
  </mergeCells>
  <hyperlinks>
    <hyperlink ref="A1" location="Inhalt!A1" display="Zurück zum Inhalt" xr:uid="{00000000-0004-0000-0900-000000000000}"/>
  </hyperlinks>
  <pageMargins left="0.7" right="0.7" top="0.78749999999999998" bottom="0.78749999999999998" header="0.511811023622047" footer="0.511811023622047"/>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33"/>
  <sheetViews>
    <sheetView showGridLines="0" zoomScale="80" zoomScaleNormal="80" workbookViewId="0">
      <pane xSplit="1" topLeftCell="B1" activePane="topRight" state="frozen"/>
      <selection pane="topRight"/>
    </sheetView>
  </sheetViews>
  <sheetFormatPr baseColWidth="10" defaultColWidth="11" defaultRowHeight="14.25" customHeight="1"/>
  <cols>
    <col min="1" max="1" width="23.5" style="105" customWidth="1"/>
    <col min="2" max="4" width="11.08203125" style="105" customWidth="1"/>
    <col min="5" max="16384" width="11" style="105"/>
  </cols>
  <sheetData>
    <row r="1" spans="1:4" ht="14.5" customHeight="1">
      <c r="A1" s="103" t="s">
        <v>64</v>
      </c>
    </row>
    <row r="2" spans="1:4" ht="14.5" customHeight="1"/>
    <row r="3" spans="1:4" ht="25" customHeight="1">
      <c r="A3" s="860">
        <v>2024</v>
      </c>
      <c r="B3" s="860"/>
      <c r="C3" s="860"/>
      <c r="D3" s="860"/>
    </row>
    <row r="4" spans="1:4" ht="14.5" customHeight="1"/>
    <row r="5" spans="1:4" ht="14.5" customHeight="1">
      <c r="A5" s="935" t="s">
        <v>218</v>
      </c>
      <c r="B5" s="935"/>
      <c r="C5" s="935"/>
      <c r="D5" s="935"/>
    </row>
    <row r="6" spans="1:4" ht="14.5" customHeight="1">
      <c r="A6" s="918" t="s">
        <v>65</v>
      </c>
      <c r="B6" s="936" t="s">
        <v>219</v>
      </c>
      <c r="C6" s="936"/>
      <c r="D6" s="936"/>
    </row>
    <row r="7" spans="1:4" ht="14.5" customHeight="1">
      <c r="A7" s="918"/>
      <c r="B7" s="438" t="s">
        <v>198</v>
      </c>
      <c r="C7" s="438" t="s">
        <v>150</v>
      </c>
      <c r="D7" s="438" t="s">
        <v>151</v>
      </c>
    </row>
    <row r="8" spans="1:4" ht="14.5" customHeight="1">
      <c r="A8" s="439" t="s">
        <v>72</v>
      </c>
      <c r="B8" s="514">
        <v>7.4619850509737704</v>
      </c>
      <c r="C8" s="441">
        <v>0.115038462800036</v>
      </c>
      <c r="D8" s="442">
        <v>474</v>
      </c>
    </row>
    <row r="9" spans="1:4" ht="14.5" customHeight="1">
      <c r="A9" s="443" t="s">
        <v>73</v>
      </c>
      <c r="B9" s="513">
        <v>7.4612935434969598</v>
      </c>
      <c r="C9" s="445">
        <v>0.15451755248410501</v>
      </c>
      <c r="D9" s="446">
        <v>365</v>
      </c>
    </row>
    <row r="10" spans="1:4" ht="14.5" customHeight="1">
      <c r="A10" s="439" t="s">
        <v>107</v>
      </c>
      <c r="B10" s="473" t="s">
        <v>140</v>
      </c>
      <c r="C10" s="447" t="s">
        <v>140</v>
      </c>
      <c r="D10" s="448" t="s">
        <v>140</v>
      </c>
    </row>
    <row r="11" spans="1:4" ht="14.5" customHeight="1">
      <c r="A11" s="443" t="s">
        <v>75</v>
      </c>
      <c r="B11" s="475" t="s">
        <v>140</v>
      </c>
      <c r="C11" s="449" t="s">
        <v>140</v>
      </c>
      <c r="D11" s="450" t="s">
        <v>140</v>
      </c>
    </row>
    <row r="12" spans="1:4" ht="14.5" customHeight="1">
      <c r="A12" s="439" t="s">
        <v>89</v>
      </c>
      <c r="B12" s="473" t="s">
        <v>140</v>
      </c>
      <c r="C12" s="447" t="s">
        <v>140</v>
      </c>
      <c r="D12" s="448" t="s">
        <v>140</v>
      </c>
    </row>
    <row r="13" spans="1:4" ht="14.5" customHeight="1">
      <c r="A13" s="443" t="s">
        <v>77</v>
      </c>
      <c r="B13" s="475" t="s">
        <v>140</v>
      </c>
      <c r="C13" s="449" t="s">
        <v>140</v>
      </c>
      <c r="D13" s="450" t="s">
        <v>140</v>
      </c>
    </row>
    <row r="14" spans="1:4" ht="14.5" customHeight="1">
      <c r="A14" s="439" t="s">
        <v>78</v>
      </c>
      <c r="B14" s="473">
        <v>7.55292374046115</v>
      </c>
      <c r="C14" s="441">
        <v>0.16338210434248601</v>
      </c>
      <c r="D14" s="442">
        <v>265</v>
      </c>
    </row>
    <row r="15" spans="1:4" ht="14.5" customHeight="1">
      <c r="A15" s="443" t="s">
        <v>79</v>
      </c>
      <c r="B15" s="475">
        <v>7.7465060654281501</v>
      </c>
      <c r="C15" s="445">
        <v>0.29689508652125701</v>
      </c>
      <c r="D15" s="446">
        <v>64</v>
      </c>
    </row>
    <row r="16" spans="1:4" ht="14.5" customHeight="1">
      <c r="A16" s="439" t="s">
        <v>80</v>
      </c>
      <c r="B16" s="512">
        <v>7.3435891311466603</v>
      </c>
      <c r="C16" s="441">
        <v>0.17363307739481301</v>
      </c>
      <c r="D16" s="442">
        <v>493</v>
      </c>
    </row>
    <row r="17" spans="1:4" ht="14.5" customHeight="1">
      <c r="A17" s="443" t="s">
        <v>92</v>
      </c>
      <c r="B17" s="513">
        <v>7.1142887536426098</v>
      </c>
      <c r="C17" s="445">
        <v>8.4638400287621401E-2</v>
      </c>
      <c r="D17" s="446">
        <v>1338</v>
      </c>
    </row>
    <row r="18" spans="1:4" ht="14.5" customHeight="1">
      <c r="A18" s="439" t="s">
        <v>81</v>
      </c>
      <c r="B18" s="473">
        <v>7.70050417188145</v>
      </c>
      <c r="C18" s="441">
        <v>0.36867504318933503</v>
      </c>
      <c r="D18" s="442">
        <v>124</v>
      </c>
    </row>
    <row r="19" spans="1:4" ht="14.5" customHeight="1">
      <c r="A19" s="443" t="s">
        <v>82</v>
      </c>
      <c r="B19" s="475" t="s">
        <v>140</v>
      </c>
      <c r="C19" s="449" t="s">
        <v>140</v>
      </c>
      <c r="D19" s="450" t="s">
        <v>140</v>
      </c>
    </row>
    <row r="20" spans="1:4" ht="14.5" customHeight="1">
      <c r="A20" s="439" t="s">
        <v>83</v>
      </c>
      <c r="B20" s="514">
        <v>6.9780557954595102</v>
      </c>
      <c r="C20" s="441">
        <v>0.22382280252540199</v>
      </c>
      <c r="D20" s="442">
        <v>119</v>
      </c>
    </row>
    <row r="21" spans="1:4" ht="14.5" customHeight="1">
      <c r="A21" s="443" t="s">
        <v>84</v>
      </c>
      <c r="B21" s="475" t="s">
        <v>140</v>
      </c>
      <c r="C21" s="449" t="s">
        <v>140</v>
      </c>
      <c r="D21" s="450" t="s">
        <v>140</v>
      </c>
    </row>
    <row r="22" spans="1:4" ht="14.5" customHeight="1">
      <c r="A22" s="439" t="s">
        <v>85</v>
      </c>
      <c r="B22" s="584">
        <v>7.0863328606626403</v>
      </c>
      <c r="C22" s="441">
        <v>0.174170707093531</v>
      </c>
      <c r="D22" s="442">
        <v>203</v>
      </c>
    </row>
    <row r="23" spans="1:4" ht="14.5" customHeight="1">
      <c r="A23" s="454" t="s">
        <v>86</v>
      </c>
      <c r="B23" s="477" t="s">
        <v>140</v>
      </c>
      <c r="C23" s="456" t="s">
        <v>140</v>
      </c>
      <c r="D23" s="457" t="s">
        <v>140</v>
      </c>
    </row>
    <row r="24" spans="1:4" ht="14.5" customHeight="1">
      <c r="A24" s="458" t="s">
        <v>93</v>
      </c>
      <c r="B24" s="515">
        <v>7.28372832529082</v>
      </c>
      <c r="C24" s="460">
        <v>5.8188292921893203E-2</v>
      </c>
      <c r="D24" s="461">
        <v>3312</v>
      </c>
    </row>
    <row r="25" spans="1:4" ht="14.5" customHeight="1">
      <c r="A25" s="458" t="s">
        <v>87</v>
      </c>
      <c r="B25" s="516">
        <v>7.4669244140834596</v>
      </c>
      <c r="C25" s="460">
        <v>0.16221209107467299</v>
      </c>
      <c r="D25" s="461">
        <v>317</v>
      </c>
    </row>
    <row r="26" spans="1:4" ht="14.5" customHeight="1">
      <c r="A26" s="463" t="s">
        <v>94</v>
      </c>
      <c r="B26" s="517">
        <v>7.3032337076563403</v>
      </c>
      <c r="C26" s="465">
        <v>5.4751052691153497E-2</v>
      </c>
      <c r="D26" s="466">
        <v>3629</v>
      </c>
    </row>
    <row r="27" spans="1:4" ht="14.5" customHeight="1">
      <c r="A27" s="931" t="s">
        <v>220</v>
      </c>
      <c r="B27" s="931"/>
      <c r="C27" s="931"/>
      <c r="D27" s="931"/>
    </row>
    <row r="28" spans="1:4" ht="135" customHeight="1">
      <c r="A28" s="853" t="s">
        <v>221</v>
      </c>
      <c r="B28" s="853"/>
      <c r="C28" s="853"/>
      <c r="D28" s="853"/>
    </row>
    <row r="29" spans="1:4" ht="26.25" customHeight="1">
      <c r="A29" s="853" t="s">
        <v>154</v>
      </c>
      <c r="B29" s="853"/>
      <c r="C29" s="853"/>
      <c r="D29" s="853"/>
    </row>
    <row r="30" spans="1:4" ht="14.5" customHeight="1">
      <c r="A30" s="585"/>
      <c r="B30" s="467"/>
      <c r="C30" s="467"/>
      <c r="D30" s="467"/>
    </row>
    <row r="31" spans="1:4" ht="30.75" customHeight="1">
      <c r="A31" s="932" t="s">
        <v>222</v>
      </c>
      <c r="B31" s="932"/>
      <c r="C31" s="932"/>
      <c r="D31" s="932"/>
    </row>
    <row r="32" spans="1:4" ht="14.5" customHeight="1">
      <c r="A32" s="941" t="s">
        <v>65</v>
      </c>
      <c r="B32" s="939" t="s">
        <v>219</v>
      </c>
      <c r="C32" s="939"/>
      <c r="D32" s="939"/>
    </row>
    <row r="33" spans="1:4" ht="14.5" customHeight="1">
      <c r="A33" s="941"/>
      <c r="B33" s="438" t="s">
        <v>198</v>
      </c>
      <c r="C33" s="438" t="s">
        <v>150</v>
      </c>
      <c r="D33" s="438" t="s">
        <v>151</v>
      </c>
    </row>
    <row r="34" spans="1:4" ht="14.5" customHeight="1">
      <c r="A34" s="586" t="s">
        <v>223</v>
      </c>
      <c r="B34" s="514">
        <v>7.06214482464783</v>
      </c>
      <c r="C34" s="441">
        <v>0.219431603225371</v>
      </c>
      <c r="D34" s="442">
        <v>204</v>
      </c>
    </row>
    <row r="35" spans="1:4" ht="14.5" customHeight="1">
      <c r="A35" s="587" t="s">
        <v>224</v>
      </c>
      <c r="B35" s="588">
        <v>7.2625471910692996</v>
      </c>
      <c r="C35" s="445">
        <v>0.13132877156036499</v>
      </c>
      <c r="D35" s="446">
        <v>422</v>
      </c>
    </row>
    <row r="36" spans="1:4" ht="14.5" customHeight="1">
      <c r="A36" s="586" t="s">
        <v>225</v>
      </c>
      <c r="B36" s="512">
        <v>7.3226772402257101</v>
      </c>
      <c r="C36" s="441">
        <v>0.148760242826252</v>
      </c>
      <c r="D36" s="442">
        <v>484</v>
      </c>
    </row>
    <row r="37" spans="1:4" ht="14.5" customHeight="1">
      <c r="A37" s="587" t="s">
        <v>226</v>
      </c>
      <c r="B37" s="589">
        <v>7.17366677582657</v>
      </c>
      <c r="C37" s="445">
        <v>0.15938279764838301</v>
      </c>
      <c r="D37" s="446">
        <v>303</v>
      </c>
    </row>
    <row r="38" spans="1:4" ht="14.5" customHeight="1">
      <c r="A38" s="586" t="s">
        <v>227</v>
      </c>
      <c r="B38" s="512">
        <v>7.3632072177265</v>
      </c>
      <c r="C38" s="441">
        <v>0.128379774982671</v>
      </c>
      <c r="D38" s="442">
        <v>660</v>
      </c>
    </row>
    <row r="39" spans="1:4" ht="14.5" customHeight="1">
      <c r="A39" s="587" t="s">
        <v>228</v>
      </c>
      <c r="B39" s="513">
        <v>7.3057564877304602</v>
      </c>
      <c r="C39" s="445">
        <v>8.0485653611677102E-2</v>
      </c>
      <c r="D39" s="446">
        <v>1121</v>
      </c>
    </row>
    <row r="40" spans="1:4" ht="14.5" customHeight="1">
      <c r="A40" s="586" t="s">
        <v>229</v>
      </c>
      <c r="B40" s="514">
        <v>7.3946729412417698</v>
      </c>
      <c r="C40" s="441">
        <v>0.13826969064683101</v>
      </c>
      <c r="D40" s="442">
        <v>408</v>
      </c>
    </row>
    <row r="41" spans="1:4" ht="14.5" customHeight="1">
      <c r="A41" s="590" t="s">
        <v>230</v>
      </c>
      <c r="B41" s="591">
        <v>7.7864561067032696</v>
      </c>
      <c r="C41" s="592">
        <v>0.44376432451046599</v>
      </c>
      <c r="D41" s="593">
        <v>27</v>
      </c>
    </row>
    <row r="42" spans="1:4" ht="14.5" customHeight="1">
      <c r="A42" s="594" t="s">
        <v>231</v>
      </c>
      <c r="B42" s="515">
        <v>7.3032337076563403</v>
      </c>
      <c r="C42" s="460">
        <v>5.4751052691153497E-2</v>
      </c>
      <c r="D42" s="461">
        <v>3629</v>
      </c>
    </row>
    <row r="43" spans="1:4" ht="24.75" customHeight="1">
      <c r="A43" s="900" t="s">
        <v>232</v>
      </c>
      <c r="B43" s="900"/>
      <c r="C43" s="900"/>
      <c r="D43" s="900"/>
    </row>
    <row r="44" spans="1:4" ht="14.5" customHeight="1">
      <c r="A44" s="853" t="s">
        <v>233</v>
      </c>
      <c r="B44" s="853"/>
      <c r="C44" s="853"/>
      <c r="D44" s="853"/>
    </row>
    <row r="45" spans="1:4" ht="22.5" customHeight="1">
      <c r="A45" s="853" t="s">
        <v>154</v>
      </c>
      <c r="B45" s="853"/>
      <c r="C45" s="853"/>
      <c r="D45" s="853"/>
    </row>
    <row r="46" spans="1:4" ht="14.5" customHeight="1">
      <c r="A46" s="585"/>
      <c r="B46" s="467"/>
      <c r="C46" s="467"/>
      <c r="D46" s="467"/>
    </row>
    <row r="47" spans="1:4" ht="25" customHeight="1">
      <c r="A47" s="860">
        <v>2022</v>
      </c>
      <c r="B47" s="860"/>
      <c r="C47" s="860"/>
      <c r="D47" s="860"/>
    </row>
    <row r="48" spans="1:4" ht="14.5" customHeight="1"/>
    <row r="49" spans="1:6" ht="14.5" customHeight="1">
      <c r="A49" s="932" t="s">
        <v>234</v>
      </c>
      <c r="B49" s="932"/>
      <c r="C49" s="932"/>
      <c r="D49" s="932"/>
    </row>
    <row r="50" spans="1:6" ht="14.5" customHeight="1">
      <c r="A50" s="918" t="s">
        <v>65</v>
      </c>
      <c r="B50" s="930" t="s">
        <v>219</v>
      </c>
      <c r="C50" s="930"/>
      <c r="D50" s="930"/>
    </row>
    <row r="51" spans="1:6" ht="14.5" customHeight="1">
      <c r="A51" s="918"/>
      <c r="B51" s="483" t="s">
        <v>198</v>
      </c>
      <c r="C51" s="484" t="s">
        <v>150</v>
      </c>
      <c r="D51" s="484" t="s">
        <v>151</v>
      </c>
    </row>
    <row r="52" spans="1:6" ht="14.5" customHeight="1">
      <c r="A52" s="518" t="s">
        <v>72</v>
      </c>
      <c r="B52" s="595">
        <v>7.8188143369807603</v>
      </c>
      <c r="C52" s="520">
        <v>8.7685868779589601E-2</v>
      </c>
      <c r="D52" s="521">
        <v>524</v>
      </c>
      <c r="F52" s="522"/>
    </row>
    <row r="53" spans="1:6" ht="14.5" customHeight="1">
      <c r="A53" s="523" t="s">
        <v>73</v>
      </c>
      <c r="B53" s="596">
        <v>7.9307585806489396</v>
      </c>
      <c r="C53" s="525">
        <v>0.14398284125761701</v>
      </c>
      <c r="D53" s="526">
        <v>325</v>
      </c>
    </row>
    <row r="54" spans="1:6" ht="14.5" customHeight="1">
      <c r="A54" s="518" t="s">
        <v>107</v>
      </c>
      <c r="B54" s="597" t="s">
        <v>140</v>
      </c>
      <c r="C54" s="487" t="s">
        <v>140</v>
      </c>
      <c r="D54" s="119" t="s">
        <v>140</v>
      </c>
      <c r="F54" s="522"/>
    </row>
    <row r="55" spans="1:6" ht="14.5" customHeight="1">
      <c r="A55" s="523" t="s">
        <v>75</v>
      </c>
      <c r="B55" s="596">
        <v>7.1752156521958996</v>
      </c>
      <c r="C55" s="525">
        <v>0.225145982476289</v>
      </c>
      <c r="D55" s="526">
        <v>85</v>
      </c>
      <c r="F55" s="522"/>
    </row>
    <row r="56" spans="1:6" ht="14.5" customHeight="1">
      <c r="A56" s="518" t="s">
        <v>89</v>
      </c>
      <c r="B56" s="597" t="s">
        <v>140</v>
      </c>
      <c r="C56" s="487" t="s">
        <v>140</v>
      </c>
      <c r="D56" s="119" t="s">
        <v>140</v>
      </c>
      <c r="F56" s="522"/>
    </row>
    <row r="57" spans="1:6" ht="14.5" customHeight="1">
      <c r="A57" s="523" t="s">
        <v>77</v>
      </c>
      <c r="B57" s="596">
        <v>7.7842912074568602</v>
      </c>
      <c r="C57" s="525">
        <v>0.27735899762271299</v>
      </c>
      <c r="D57" s="526">
        <v>90</v>
      </c>
      <c r="F57" s="522"/>
    </row>
    <row r="58" spans="1:6" ht="14.5" customHeight="1">
      <c r="A58" s="518" t="s">
        <v>78</v>
      </c>
      <c r="B58" s="597">
        <v>7.7586055092052497</v>
      </c>
      <c r="C58" s="520">
        <v>0.11238455229774499</v>
      </c>
      <c r="D58" s="521">
        <v>331</v>
      </c>
      <c r="F58" s="522"/>
    </row>
    <row r="59" spans="1:6" ht="14.5" customHeight="1">
      <c r="A59" s="523" t="s">
        <v>79</v>
      </c>
      <c r="B59" s="598">
        <v>7.2693523032870599</v>
      </c>
      <c r="C59" s="525">
        <v>0.241993754272537</v>
      </c>
      <c r="D59" s="526">
        <v>84</v>
      </c>
      <c r="F59" s="522"/>
    </row>
    <row r="60" spans="1:6" ht="14.5" customHeight="1">
      <c r="A60" s="518" t="s">
        <v>80</v>
      </c>
      <c r="B60" s="599">
        <v>7.4311279638416403</v>
      </c>
      <c r="C60" s="520">
        <v>0.12395061795620101</v>
      </c>
      <c r="D60" s="521">
        <v>514</v>
      </c>
      <c r="F60" s="522"/>
    </row>
    <row r="61" spans="1:6" ht="14.5" customHeight="1">
      <c r="A61" s="523" t="s">
        <v>92</v>
      </c>
      <c r="B61" s="600">
        <v>7.6351585134201301</v>
      </c>
      <c r="C61" s="525">
        <v>6.9987578755321203E-2</v>
      </c>
      <c r="D61" s="526">
        <v>1207</v>
      </c>
      <c r="F61" s="522"/>
    </row>
    <row r="62" spans="1:6" ht="14.5" customHeight="1">
      <c r="A62" s="518" t="s">
        <v>81</v>
      </c>
      <c r="B62" s="597">
        <v>7.7339183651709096</v>
      </c>
      <c r="C62" s="520">
        <v>0.19186134171361499</v>
      </c>
      <c r="D62" s="521">
        <v>161</v>
      </c>
      <c r="F62" s="522"/>
    </row>
    <row r="63" spans="1:6" ht="14.5" customHeight="1">
      <c r="A63" s="523" t="s">
        <v>82</v>
      </c>
      <c r="B63" s="600" t="s">
        <v>140</v>
      </c>
      <c r="C63" s="492" t="s">
        <v>140</v>
      </c>
      <c r="D63" s="126" t="s">
        <v>140</v>
      </c>
    </row>
    <row r="64" spans="1:6" ht="14.5" customHeight="1">
      <c r="A64" s="518" t="s">
        <v>83</v>
      </c>
      <c r="B64" s="597">
        <v>7.8084455804213597</v>
      </c>
      <c r="C64" s="520">
        <v>0.28366195808660599</v>
      </c>
      <c r="D64" s="521">
        <v>146</v>
      </c>
    </row>
    <row r="65" spans="1:4" ht="14.5" customHeight="1">
      <c r="A65" s="523" t="s">
        <v>84</v>
      </c>
      <c r="B65" s="600" t="s">
        <v>140</v>
      </c>
      <c r="C65" s="492" t="s">
        <v>140</v>
      </c>
      <c r="D65" s="126" t="s">
        <v>140</v>
      </c>
    </row>
    <row r="66" spans="1:4" ht="14.5" customHeight="1">
      <c r="A66" s="518" t="s">
        <v>85</v>
      </c>
      <c r="B66" s="597">
        <v>7.8717047524051003</v>
      </c>
      <c r="C66" s="520">
        <v>0.14941072116916501</v>
      </c>
      <c r="D66" s="521">
        <v>185</v>
      </c>
    </row>
    <row r="67" spans="1:4" ht="14.5" customHeight="1">
      <c r="A67" s="530" t="s">
        <v>86</v>
      </c>
      <c r="B67" s="601" t="s">
        <v>140</v>
      </c>
      <c r="C67" s="496" t="s">
        <v>140</v>
      </c>
      <c r="D67" s="532" t="s">
        <v>140</v>
      </c>
    </row>
    <row r="68" spans="1:4" ht="14.5" customHeight="1">
      <c r="A68" s="533" t="s">
        <v>93</v>
      </c>
      <c r="B68" s="602">
        <v>7.6888361980332398</v>
      </c>
      <c r="C68" s="535">
        <v>4.3666807736416298E-2</v>
      </c>
      <c r="D68" s="536">
        <v>3404</v>
      </c>
    </row>
    <row r="69" spans="1:4" ht="14.5" customHeight="1">
      <c r="A69" s="533" t="s">
        <v>87</v>
      </c>
      <c r="B69" s="603">
        <v>7.5723146668054904</v>
      </c>
      <c r="C69" s="535">
        <v>0.133132766267133</v>
      </c>
      <c r="D69" s="536">
        <v>446</v>
      </c>
    </row>
    <row r="70" spans="1:4" ht="14.5" customHeight="1">
      <c r="A70" s="537" t="s">
        <v>94</v>
      </c>
      <c r="B70" s="604">
        <v>7.6755068603584</v>
      </c>
      <c r="C70" s="539">
        <v>4.1633334039286603E-2</v>
      </c>
      <c r="D70" s="540">
        <v>3850</v>
      </c>
    </row>
    <row r="71" spans="1:4" ht="14.5" customHeight="1">
      <c r="A71" s="931" t="s">
        <v>220</v>
      </c>
      <c r="B71" s="931"/>
      <c r="C71" s="931"/>
      <c r="D71" s="931"/>
    </row>
    <row r="72" spans="1:4" ht="106.5" customHeight="1">
      <c r="A72" s="853" t="s">
        <v>235</v>
      </c>
      <c r="B72" s="853"/>
      <c r="C72" s="853"/>
      <c r="D72" s="853"/>
    </row>
    <row r="73" spans="1:4" ht="24" customHeight="1">
      <c r="A73" s="853" t="s">
        <v>182</v>
      </c>
      <c r="B73" s="853"/>
      <c r="C73" s="853"/>
      <c r="D73" s="853"/>
    </row>
    <row r="74" spans="1:4" ht="14.5" customHeight="1">
      <c r="A74" s="360"/>
      <c r="B74" s="360"/>
      <c r="C74" s="360"/>
      <c r="D74" s="360"/>
    </row>
    <row r="75" spans="1:4" ht="30" customHeight="1">
      <c r="A75" s="932" t="s">
        <v>236</v>
      </c>
      <c r="B75" s="932"/>
      <c r="C75" s="932"/>
      <c r="D75" s="932"/>
    </row>
    <row r="76" spans="1:4" ht="14.5" customHeight="1">
      <c r="A76" s="605"/>
      <c r="B76" s="939" t="s">
        <v>219</v>
      </c>
      <c r="C76" s="939"/>
      <c r="D76" s="939"/>
    </row>
    <row r="77" spans="1:4" ht="14.5" customHeight="1">
      <c r="A77" s="606"/>
      <c r="B77" s="438" t="s">
        <v>198</v>
      </c>
      <c r="C77" s="438" t="s">
        <v>150</v>
      </c>
      <c r="D77" s="438" t="s">
        <v>151</v>
      </c>
    </row>
    <row r="78" spans="1:4" ht="14.5" customHeight="1">
      <c r="A78" s="586" t="s">
        <v>223</v>
      </c>
      <c r="B78" s="607">
        <v>7.7078562924650598</v>
      </c>
      <c r="C78" s="608">
        <v>0.208068643373303</v>
      </c>
      <c r="D78" s="169">
        <v>167</v>
      </c>
    </row>
    <row r="79" spans="1:4" ht="14.5" customHeight="1">
      <c r="A79" s="587" t="s">
        <v>224</v>
      </c>
      <c r="B79" s="609">
        <v>7.5233285132688703</v>
      </c>
      <c r="C79" s="610">
        <v>0.10713643129749199</v>
      </c>
      <c r="D79" s="174">
        <v>551</v>
      </c>
    </row>
    <row r="80" spans="1:4" ht="14.5" customHeight="1">
      <c r="A80" s="586" t="s">
        <v>225</v>
      </c>
      <c r="B80" s="611">
        <v>7.6208785531918997</v>
      </c>
      <c r="C80" s="608">
        <v>0.103898178935685</v>
      </c>
      <c r="D80" s="169">
        <v>568</v>
      </c>
    </row>
    <row r="81" spans="1:6" ht="14.5" customHeight="1">
      <c r="A81" s="587" t="s">
        <v>226</v>
      </c>
      <c r="B81" s="612">
        <v>7.7050788006339204</v>
      </c>
      <c r="C81" s="610">
        <v>0.16304164221800099</v>
      </c>
      <c r="D81" s="174">
        <v>244</v>
      </c>
    </row>
    <row r="82" spans="1:6" ht="14.5" customHeight="1">
      <c r="A82" s="586" t="s">
        <v>227</v>
      </c>
      <c r="B82" s="611">
        <v>7.5974734656465204</v>
      </c>
      <c r="C82" s="608">
        <v>0.114801799729155</v>
      </c>
      <c r="D82" s="169">
        <v>381</v>
      </c>
    </row>
    <row r="83" spans="1:6" ht="14.5" customHeight="1">
      <c r="A83" s="587" t="s">
        <v>228</v>
      </c>
      <c r="B83" s="609">
        <v>7.7265349100775298</v>
      </c>
      <c r="C83" s="610">
        <v>6.3409524011941401E-2</v>
      </c>
      <c r="D83" s="174">
        <v>1377</v>
      </c>
    </row>
    <row r="84" spans="1:6" ht="14.5" customHeight="1">
      <c r="A84" s="586" t="s">
        <v>229</v>
      </c>
      <c r="B84" s="611">
        <v>7.7884706033572</v>
      </c>
      <c r="C84" s="608">
        <v>9.84203684806709E-2</v>
      </c>
      <c r="D84" s="169">
        <v>534</v>
      </c>
    </row>
    <row r="85" spans="1:6" ht="14.5" customHeight="1">
      <c r="A85" s="590" t="s">
        <v>230</v>
      </c>
      <c r="B85" s="613">
        <v>7.48439081268363</v>
      </c>
      <c r="C85" s="614">
        <v>0.41032671038346602</v>
      </c>
      <c r="D85" s="229">
        <v>28</v>
      </c>
    </row>
    <row r="86" spans="1:6" ht="14.5" customHeight="1">
      <c r="A86" s="615" t="s">
        <v>231</v>
      </c>
      <c r="B86" s="616">
        <v>7.6755068603584</v>
      </c>
      <c r="C86" s="617">
        <v>4.1633334039286603E-2</v>
      </c>
      <c r="D86" s="618">
        <v>3850</v>
      </c>
    </row>
    <row r="87" spans="1:6" ht="24" customHeight="1">
      <c r="A87" s="900" t="s">
        <v>232</v>
      </c>
      <c r="B87" s="900"/>
      <c r="C87" s="900"/>
      <c r="D87" s="900"/>
    </row>
    <row r="88" spans="1:6" ht="14.5" customHeight="1">
      <c r="A88" s="853" t="s">
        <v>237</v>
      </c>
      <c r="B88" s="853"/>
      <c r="C88" s="853"/>
      <c r="D88" s="853"/>
    </row>
    <row r="89" spans="1:6" ht="25.5" customHeight="1">
      <c r="A89" s="853" t="s">
        <v>238</v>
      </c>
      <c r="B89" s="853"/>
      <c r="C89" s="853"/>
      <c r="D89" s="853"/>
    </row>
    <row r="90" spans="1:6" ht="14.5" customHeight="1"/>
    <row r="91" spans="1:6" ht="25" customHeight="1">
      <c r="A91" s="860">
        <v>2020</v>
      </c>
      <c r="B91" s="860"/>
      <c r="C91" s="860"/>
      <c r="D91" s="860"/>
      <c r="F91" s="619"/>
    </row>
    <row r="92" spans="1:6" ht="14.5" customHeight="1"/>
    <row r="93" spans="1:6" ht="14.5" customHeight="1">
      <c r="A93" s="932" t="s">
        <v>239</v>
      </c>
      <c r="B93" s="932"/>
      <c r="C93" s="932"/>
      <c r="D93" s="932"/>
    </row>
    <row r="94" spans="1:6" ht="14.5" customHeight="1">
      <c r="A94" s="918" t="s">
        <v>65</v>
      </c>
      <c r="B94" s="940" t="s">
        <v>219</v>
      </c>
      <c r="C94" s="940"/>
      <c r="D94" s="940"/>
    </row>
    <row r="95" spans="1:6" ht="14.5" customHeight="1">
      <c r="A95" s="918"/>
      <c r="B95" s="620" t="s">
        <v>198</v>
      </c>
      <c r="C95" s="438" t="s">
        <v>150</v>
      </c>
      <c r="D95" s="438" t="s">
        <v>151</v>
      </c>
    </row>
    <row r="96" spans="1:6" ht="14.5" customHeight="1">
      <c r="A96" s="518" t="s">
        <v>72</v>
      </c>
      <c r="B96" s="595">
        <v>8.0083463180739205</v>
      </c>
      <c r="C96" s="520">
        <v>0.15141383430890101</v>
      </c>
      <c r="D96" s="521">
        <v>446</v>
      </c>
      <c r="F96" s="522"/>
    </row>
    <row r="97" spans="1:6" ht="14.5" customHeight="1">
      <c r="A97" s="523" t="s">
        <v>73</v>
      </c>
      <c r="B97" s="596">
        <v>7.9618763950023803</v>
      </c>
      <c r="C97" s="525">
        <v>0.13579920367456699</v>
      </c>
      <c r="D97" s="526">
        <v>275</v>
      </c>
      <c r="F97" s="522"/>
    </row>
    <row r="98" spans="1:6" ht="14.5" customHeight="1">
      <c r="A98" s="518" t="s">
        <v>107</v>
      </c>
      <c r="B98" s="597" t="s">
        <v>140</v>
      </c>
      <c r="C98" s="487" t="s">
        <v>140</v>
      </c>
      <c r="D98" s="119" t="s">
        <v>140</v>
      </c>
      <c r="F98" s="522"/>
    </row>
    <row r="99" spans="1:6" ht="14.5" customHeight="1">
      <c r="A99" s="523" t="s">
        <v>75</v>
      </c>
      <c r="B99" s="596">
        <v>7.7943989629439896</v>
      </c>
      <c r="C99" s="525">
        <v>0.36069151016241302</v>
      </c>
      <c r="D99" s="526">
        <v>43</v>
      </c>
      <c r="F99" s="522"/>
    </row>
    <row r="100" spans="1:6" ht="14.5" customHeight="1">
      <c r="A100" s="518" t="s">
        <v>89</v>
      </c>
      <c r="B100" s="597" t="s">
        <v>140</v>
      </c>
      <c r="C100" s="487" t="s">
        <v>140</v>
      </c>
      <c r="D100" s="119" t="s">
        <v>140</v>
      </c>
      <c r="F100" s="522"/>
    </row>
    <row r="101" spans="1:6" ht="14.5" customHeight="1">
      <c r="A101" s="523" t="s">
        <v>77</v>
      </c>
      <c r="B101" s="596">
        <v>8.0878809216737508</v>
      </c>
      <c r="C101" s="525">
        <v>0.20698143756794599</v>
      </c>
      <c r="D101" s="526">
        <v>45</v>
      </c>
      <c r="F101" s="522"/>
    </row>
    <row r="102" spans="1:6" ht="14.5" customHeight="1">
      <c r="A102" s="518" t="s">
        <v>78</v>
      </c>
      <c r="B102" s="597">
        <v>7.9663174600331299</v>
      </c>
      <c r="C102" s="520">
        <v>0.173831166722103</v>
      </c>
      <c r="D102" s="521">
        <v>231</v>
      </c>
      <c r="F102" s="522"/>
    </row>
    <row r="103" spans="1:6" ht="14.5" customHeight="1">
      <c r="A103" s="523" t="s">
        <v>79</v>
      </c>
      <c r="B103" s="598">
        <v>7.7015626684909098</v>
      </c>
      <c r="C103" s="525">
        <v>0.82823720226916098</v>
      </c>
      <c r="D103" s="526">
        <v>53</v>
      </c>
      <c r="F103" s="522"/>
    </row>
    <row r="104" spans="1:6" ht="14.5" customHeight="1">
      <c r="A104" s="518" t="s">
        <v>80</v>
      </c>
      <c r="B104" s="599">
        <v>8.0241893222705194</v>
      </c>
      <c r="C104" s="520">
        <v>8.98777662289761E-2</v>
      </c>
      <c r="D104" s="521">
        <v>517</v>
      </c>
      <c r="F104" s="522"/>
    </row>
    <row r="105" spans="1:6" ht="14.5" customHeight="1">
      <c r="A105" s="523" t="s">
        <v>92</v>
      </c>
      <c r="B105" s="600">
        <v>8.1597800856033196</v>
      </c>
      <c r="C105" s="525">
        <v>7.6294908048828797E-2</v>
      </c>
      <c r="D105" s="526">
        <v>1502</v>
      </c>
      <c r="F105" s="522"/>
    </row>
    <row r="106" spans="1:6" ht="14.5" customHeight="1">
      <c r="A106" s="518" t="s">
        <v>81</v>
      </c>
      <c r="B106" s="597">
        <v>7.5796528198317104</v>
      </c>
      <c r="C106" s="520">
        <v>0.242460100273204</v>
      </c>
      <c r="D106" s="521">
        <v>111</v>
      </c>
      <c r="F106" s="522"/>
    </row>
    <row r="107" spans="1:6" ht="14.5" customHeight="1">
      <c r="A107" s="523" t="s">
        <v>82</v>
      </c>
      <c r="B107" s="600" t="s">
        <v>140</v>
      </c>
      <c r="C107" s="492" t="s">
        <v>140</v>
      </c>
      <c r="D107" s="126" t="s">
        <v>140</v>
      </c>
    </row>
    <row r="108" spans="1:6" ht="14.5" customHeight="1">
      <c r="A108" s="518" t="s">
        <v>83</v>
      </c>
      <c r="B108" s="597">
        <v>7.9626978206261896</v>
      </c>
      <c r="C108" s="520">
        <v>0.28310190917979899</v>
      </c>
      <c r="D108" s="521">
        <v>164</v>
      </c>
    </row>
    <row r="109" spans="1:6" ht="14.5" customHeight="1">
      <c r="A109" s="523" t="s">
        <v>84</v>
      </c>
      <c r="B109" s="600" t="s">
        <v>140</v>
      </c>
      <c r="C109" s="492" t="s">
        <v>140</v>
      </c>
      <c r="D109" s="126" t="s">
        <v>140</v>
      </c>
    </row>
    <row r="110" spans="1:6" ht="14.5" customHeight="1">
      <c r="A110" s="518" t="s">
        <v>85</v>
      </c>
      <c r="B110" s="597">
        <v>8.1855666197165302</v>
      </c>
      <c r="C110" s="520">
        <v>0.13875476416319499</v>
      </c>
      <c r="D110" s="521">
        <v>68</v>
      </c>
    </row>
    <row r="111" spans="1:6" ht="14.5" customHeight="1">
      <c r="A111" s="530" t="s">
        <v>86</v>
      </c>
      <c r="B111" s="601">
        <v>8.5327643283589492</v>
      </c>
      <c r="C111" s="496">
        <v>0.26371883159661802</v>
      </c>
      <c r="D111" s="532">
        <v>29</v>
      </c>
    </row>
    <row r="112" spans="1:6" ht="14.5" customHeight="1">
      <c r="A112" s="533" t="s">
        <v>93</v>
      </c>
      <c r="B112" s="602">
        <v>8.0444859759946805</v>
      </c>
      <c r="C112" s="535">
        <v>4.9876863264979601E-2</v>
      </c>
      <c r="D112" s="536">
        <v>3220</v>
      </c>
    </row>
    <row r="113" spans="1:4" ht="14.5" customHeight="1">
      <c r="A113" s="533" t="s">
        <v>87</v>
      </c>
      <c r="B113" s="603">
        <v>7.8926617177397898</v>
      </c>
      <c r="C113" s="535">
        <v>0.219660018107734</v>
      </c>
      <c r="D113" s="536">
        <v>341</v>
      </c>
    </row>
    <row r="114" spans="1:4" ht="14.5" customHeight="1">
      <c r="A114" s="537" t="s">
        <v>94</v>
      </c>
      <c r="B114" s="604">
        <v>8.0254088898640799</v>
      </c>
      <c r="C114" s="539">
        <v>5.1409990673919402E-2</v>
      </c>
      <c r="D114" s="540">
        <v>3561</v>
      </c>
    </row>
    <row r="115" spans="1:4" ht="14.5" customHeight="1">
      <c r="A115" s="931" t="s">
        <v>220</v>
      </c>
      <c r="B115" s="931"/>
      <c r="C115" s="931"/>
      <c r="D115" s="931"/>
    </row>
    <row r="116" spans="1:4" ht="72" customHeight="1">
      <c r="A116" s="853" t="s">
        <v>240</v>
      </c>
      <c r="B116" s="853"/>
      <c r="C116" s="853"/>
      <c r="D116" s="853"/>
    </row>
    <row r="117" spans="1:4" ht="24" customHeight="1">
      <c r="A117" s="853" t="s">
        <v>186</v>
      </c>
      <c r="B117" s="853"/>
      <c r="C117" s="853"/>
      <c r="D117" s="853"/>
    </row>
    <row r="118" spans="1:4" ht="14.5" customHeight="1">
      <c r="A118" s="360"/>
      <c r="B118" s="360"/>
      <c r="C118" s="360"/>
      <c r="D118" s="360"/>
    </row>
    <row r="119" spans="1:4" s="621" customFormat="1" ht="33" customHeight="1">
      <c r="A119" s="938" t="s">
        <v>241</v>
      </c>
      <c r="B119" s="938"/>
      <c r="C119" s="938"/>
      <c r="D119" s="938"/>
    </row>
    <row r="120" spans="1:4" ht="14.5" customHeight="1">
      <c r="A120" s="605"/>
      <c r="B120" s="939" t="s">
        <v>219</v>
      </c>
      <c r="C120" s="939"/>
      <c r="D120" s="939"/>
    </row>
    <row r="121" spans="1:4" ht="14.5" customHeight="1">
      <c r="A121" s="606"/>
      <c r="B121" s="438" t="s">
        <v>198</v>
      </c>
      <c r="C121" s="438" t="s">
        <v>150</v>
      </c>
      <c r="D121" s="438" t="s">
        <v>151</v>
      </c>
    </row>
    <row r="122" spans="1:4" ht="14.5" customHeight="1">
      <c r="A122" s="586" t="s">
        <v>223</v>
      </c>
      <c r="B122" s="211">
        <v>8.5012731150098393</v>
      </c>
      <c r="C122" s="608">
        <v>0.19760584210879401</v>
      </c>
      <c r="D122" s="226">
        <v>158</v>
      </c>
    </row>
    <row r="123" spans="1:4" ht="14.5" customHeight="1">
      <c r="A123" s="587" t="s">
        <v>224</v>
      </c>
      <c r="B123" s="216">
        <v>8.1908067678270609</v>
      </c>
      <c r="C123" s="610">
        <v>9.5434717871575606E-2</v>
      </c>
      <c r="D123" s="221">
        <v>564</v>
      </c>
    </row>
    <row r="124" spans="1:4" ht="14.5" customHeight="1">
      <c r="A124" s="586" t="s">
        <v>225</v>
      </c>
      <c r="B124" s="211">
        <v>7.8900513783977502</v>
      </c>
      <c r="C124" s="608">
        <v>0.128792467950259</v>
      </c>
      <c r="D124" s="226">
        <v>462</v>
      </c>
    </row>
    <row r="125" spans="1:4" ht="14.5" customHeight="1">
      <c r="A125" s="587" t="s">
        <v>226</v>
      </c>
      <c r="B125" s="216">
        <v>7.6436839608865297</v>
      </c>
      <c r="C125" s="610">
        <v>0.27818743477566299</v>
      </c>
      <c r="D125" s="221">
        <v>194</v>
      </c>
    </row>
    <row r="126" spans="1:4" ht="14.5" customHeight="1">
      <c r="A126" s="586" t="s">
        <v>227</v>
      </c>
      <c r="B126" s="211">
        <v>7.8987312671675802</v>
      </c>
      <c r="C126" s="608">
        <v>0.171294563315879</v>
      </c>
      <c r="D126" s="226">
        <v>215</v>
      </c>
    </row>
    <row r="127" spans="1:4" ht="14.5" customHeight="1">
      <c r="A127" s="587" t="s">
        <v>228</v>
      </c>
      <c r="B127" s="216">
        <v>8.0284241723646002</v>
      </c>
      <c r="C127" s="610">
        <v>6.7451065565904994E-2</v>
      </c>
      <c r="D127" s="221">
        <v>1343</v>
      </c>
    </row>
    <row r="128" spans="1:4" ht="14.5" customHeight="1">
      <c r="A128" s="586" t="s">
        <v>229</v>
      </c>
      <c r="B128" s="211">
        <v>7.9214867084740703</v>
      </c>
      <c r="C128" s="608">
        <v>0.20047805377008099</v>
      </c>
      <c r="D128" s="226">
        <v>584</v>
      </c>
    </row>
    <row r="129" spans="1:4" ht="14.5" customHeight="1">
      <c r="A129" s="590" t="s">
        <v>230</v>
      </c>
      <c r="B129" s="248">
        <v>8.8650498164078098</v>
      </c>
      <c r="C129" s="614">
        <v>0.266553203078011</v>
      </c>
      <c r="D129" s="231">
        <v>41</v>
      </c>
    </row>
    <row r="130" spans="1:4" ht="14.5" customHeight="1">
      <c r="A130" s="615" t="s">
        <v>231</v>
      </c>
      <c r="B130" s="622">
        <v>8.0254088898640799</v>
      </c>
      <c r="C130" s="617">
        <v>5.1409990673919402E-2</v>
      </c>
      <c r="D130" s="618">
        <v>3561</v>
      </c>
    </row>
    <row r="131" spans="1:4" ht="24.75" customHeight="1">
      <c r="A131" s="900" t="s">
        <v>232</v>
      </c>
      <c r="B131" s="900"/>
      <c r="C131" s="900"/>
      <c r="D131" s="900"/>
    </row>
    <row r="132" spans="1:4" ht="24" customHeight="1">
      <c r="A132" s="853" t="s">
        <v>242</v>
      </c>
      <c r="B132" s="853"/>
      <c r="C132" s="853"/>
      <c r="D132" s="853"/>
    </row>
    <row r="133" spans="1:4" ht="24.75" customHeight="1">
      <c r="A133" s="853" t="s">
        <v>186</v>
      </c>
      <c r="B133" s="853"/>
      <c r="C133" s="853"/>
      <c r="D133" s="853"/>
    </row>
  </sheetData>
  <mergeCells count="37">
    <mergeCell ref="A3:D3"/>
    <mergeCell ref="A5:D5"/>
    <mergeCell ref="A6:A7"/>
    <mergeCell ref="B6:D6"/>
    <mergeCell ref="A27:D27"/>
    <mergeCell ref="A28:D28"/>
    <mergeCell ref="A29:D29"/>
    <mergeCell ref="A31:D31"/>
    <mergeCell ref="A32:A33"/>
    <mergeCell ref="B32:D32"/>
    <mergeCell ref="A43:D43"/>
    <mergeCell ref="A44:D44"/>
    <mergeCell ref="A45:D45"/>
    <mergeCell ref="A47:D47"/>
    <mergeCell ref="A49:D49"/>
    <mergeCell ref="A50:A51"/>
    <mergeCell ref="B50:D50"/>
    <mergeCell ref="A71:D71"/>
    <mergeCell ref="A72:D72"/>
    <mergeCell ref="A73:D73"/>
    <mergeCell ref="A75:D75"/>
    <mergeCell ref="B76:D76"/>
    <mergeCell ref="A87:D87"/>
    <mergeCell ref="A88:D88"/>
    <mergeCell ref="A89:D89"/>
    <mergeCell ref="A91:D91"/>
    <mergeCell ref="A93:D93"/>
    <mergeCell ref="A94:A95"/>
    <mergeCell ref="B94:D94"/>
    <mergeCell ref="A115:D115"/>
    <mergeCell ref="A132:D132"/>
    <mergeCell ref="A133:D133"/>
    <mergeCell ref="A116:D116"/>
    <mergeCell ref="A117:D117"/>
    <mergeCell ref="A119:D119"/>
    <mergeCell ref="B120:D120"/>
    <mergeCell ref="A131:D131"/>
  </mergeCells>
  <hyperlinks>
    <hyperlink ref="A1" location="Inhalt!A1" display="Zurück zum Inhalt" xr:uid="{00000000-0004-0000-0A00-000000000000}"/>
  </hyperlinks>
  <pageMargins left="0.7" right="0.7" top="0.78749999999999998" bottom="0.78749999999999998" header="0.511811023622047" footer="0.511811023622047"/>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164"/>
  <sheetViews>
    <sheetView showGridLines="0" zoomScale="80" zoomScaleNormal="80" workbookViewId="0">
      <pane xSplit="1" topLeftCell="B1" activePane="topRight" state="frozen"/>
      <selection pane="topRight"/>
    </sheetView>
  </sheetViews>
  <sheetFormatPr baseColWidth="10" defaultColWidth="11" defaultRowHeight="14.25" customHeight="1"/>
  <cols>
    <col min="1" max="1" width="23.5" style="105" customWidth="1"/>
    <col min="2" max="13" width="11.08203125" style="105" customWidth="1"/>
    <col min="14" max="16384" width="11" style="105"/>
  </cols>
  <sheetData>
    <row r="1" spans="1:13" ht="14.5" customHeight="1">
      <c r="A1" s="103" t="s">
        <v>64</v>
      </c>
    </row>
    <row r="2" spans="1:13" ht="14.5" customHeight="1">
      <c r="A2" s="318"/>
    </row>
    <row r="3" spans="1:13" ht="25" customHeight="1">
      <c r="A3" s="860">
        <v>2024</v>
      </c>
      <c r="B3" s="860"/>
      <c r="C3" s="860"/>
      <c r="D3" s="860"/>
      <c r="E3" s="860"/>
      <c r="F3" s="860"/>
      <c r="G3" s="860"/>
      <c r="H3" s="860"/>
      <c r="I3" s="860"/>
      <c r="J3" s="860"/>
      <c r="K3" s="860"/>
      <c r="L3" s="860"/>
      <c r="M3" s="860"/>
    </row>
    <row r="4" spans="1:13" ht="14.5" customHeight="1">
      <c r="A4" s="318"/>
    </row>
    <row r="5" spans="1:13" ht="31.5" customHeight="1">
      <c r="A5" s="935" t="s">
        <v>243</v>
      </c>
      <c r="B5" s="935"/>
      <c r="C5" s="935"/>
      <c r="D5" s="935"/>
    </row>
    <row r="6" spans="1:13" ht="30" customHeight="1">
      <c r="A6" s="918" t="s">
        <v>65</v>
      </c>
      <c r="B6" s="892" t="s">
        <v>244</v>
      </c>
      <c r="C6" s="892"/>
      <c r="D6" s="892"/>
    </row>
    <row r="7" spans="1:13" ht="14.5" customHeight="1">
      <c r="A7" s="918"/>
      <c r="B7" s="438" t="s">
        <v>149</v>
      </c>
      <c r="C7" s="438" t="s">
        <v>150</v>
      </c>
      <c r="D7" s="438" t="s">
        <v>151</v>
      </c>
    </row>
    <row r="8" spans="1:13" ht="14.5" customHeight="1">
      <c r="A8" s="439" t="s">
        <v>72</v>
      </c>
      <c r="B8" s="440">
        <v>24.874773034840501</v>
      </c>
      <c r="C8" s="441">
        <v>3.1099293240538799</v>
      </c>
      <c r="D8" s="442">
        <v>473</v>
      </c>
    </row>
    <row r="9" spans="1:13" ht="14.5" customHeight="1">
      <c r="A9" s="443" t="s">
        <v>73</v>
      </c>
      <c r="B9" s="444">
        <v>79.530116777054303</v>
      </c>
      <c r="C9" s="445">
        <v>3.9726845248378102</v>
      </c>
      <c r="D9" s="446">
        <v>359</v>
      </c>
    </row>
    <row r="10" spans="1:13" ht="14.5" customHeight="1">
      <c r="A10" s="439" t="s">
        <v>107</v>
      </c>
      <c r="B10" s="440" t="s">
        <v>140</v>
      </c>
      <c r="C10" s="447" t="s">
        <v>140</v>
      </c>
      <c r="D10" s="448" t="s">
        <v>140</v>
      </c>
    </row>
    <row r="11" spans="1:13" ht="14.5" customHeight="1">
      <c r="A11" s="443" t="s">
        <v>75</v>
      </c>
      <c r="B11" s="444" t="s">
        <v>140</v>
      </c>
      <c r="C11" s="449" t="s">
        <v>140</v>
      </c>
      <c r="D11" s="450" t="s">
        <v>140</v>
      </c>
    </row>
    <row r="12" spans="1:13" ht="14.5" customHeight="1">
      <c r="A12" s="439" t="s">
        <v>89</v>
      </c>
      <c r="B12" s="440" t="s">
        <v>140</v>
      </c>
      <c r="C12" s="447" t="s">
        <v>140</v>
      </c>
      <c r="D12" s="448" t="s">
        <v>140</v>
      </c>
    </row>
    <row r="13" spans="1:13" ht="14.5" customHeight="1">
      <c r="A13" s="443" t="s">
        <v>77</v>
      </c>
      <c r="B13" s="444" t="s">
        <v>140</v>
      </c>
      <c r="C13" s="449" t="s">
        <v>140</v>
      </c>
      <c r="D13" s="450" t="s">
        <v>140</v>
      </c>
    </row>
    <row r="14" spans="1:13" ht="14.5" customHeight="1">
      <c r="A14" s="439" t="s">
        <v>78</v>
      </c>
      <c r="B14" s="440">
        <v>32.184717262226499</v>
      </c>
      <c r="C14" s="441">
        <v>6.2973052777818896</v>
      </c>
      <c r="D14" s="442">
        <v>266</v>
      </c>
    </row>
    <row r="15" spans="1:13" ht="14.5" customHeight="1">
      <c r="A15" s="443" t="s">
        <v>79</v>
      </c>
      <c r="B15" s="444">
        <v>67.771241024183894</v>
      </c>
      <c r="C15" s="445">
        <v>11.9990823453712</v>
      </c>
      <c r="D15" s="446">
        <v>64</v>
      </c>
    </row>
    <row r="16" spans="1:13" ht="14.5" customHeight="1">
      <c r="A16" s="439" t="s">
        <v>80</v>
      </c>
      <c r="B16" s="440">
        <v>37.103606200602997</v>
      </c>
      <c r="C16" s="441">
        <v>3.3070776573598102</v>
      </c>
      <c r="D16" s="442">
        <v>491</v>
      </c>
    </row>
    <row r="17" spans="1:13" ht="14.5" customHeight="1">
      <c r="A17" s="443" t="s">
        <v>92</v>
      </c>
      <c r="B17" s="556">
        <v>55.854916477724899</v>
      </c>
      <c r="C17" s="445">
        <v>2.8758146109390301</v>
      </c>
      <c r="D17" s="446">
        <v>1338</v>
      </c>
    </row>
    <row r="18" spans="1:13" ht="14.5" customHeight="1">
      <c r="A18" s="439" t="s">
        <v>81</v>
      </c>
      <c r="B18" s="440">
        <v>20.792248120237002</v>
      </c>
      <c r="C18" s="441">
        <v>7.7549801000321699</v>
      </c>
      <c r="D18" s="442">
        <v>123</v>
      </c>
    </row>
    <row r="19" spans="1:13" ht="14.5" customHeight="1">
      <c r="A19" s="443" t="s">
        <v>82</v>
      </c>
      <c r="B19" s="444" t="s">
        <v>140</v>
      </c>
      <c r="C19" s="449" t="s">
        <v>140</v>
      </c>
      <c r="D19" s="450" t="s">
        <v>140</v>
      </c>
    </row>
    <row r="20" spans="1:13" ht="14.5" customHeight="1">
      <c r="A20" s="439" t="s">
        <v>83</v>
      </c>
      <c r="B20" s="440">
        <v>83.011169090688696</v>
      </c>
      <c r="C20" s="441">
        <v>5.3065557728163801</v>
      </c>
      <c r="D20" s="442">
        <v>120</v>
      </c>
    </row>
    <row r="21" spans="1:13" ht="14.5" customHeight="1">
      <c r="A21" s="443" t="s">
        <v>84</v>
      </c>
      <c r="B21" s="444" t="s">
        <v>140</v>
      </c>
      <c r="C21" s="449" t="s">
        <v>140</v>
      </c>
      <c r="D21" s="450" t="s">
        <v>140</v>
      </c>
    </row>
    <row r="22" spans="1:13" ht="14.5" customHeight="1">
      <c r="A22" s="439" t="s">
        <v>85</v>
      </c>
      <c r="B22" s="453">
        <v>50.684655576606303</v>
      </c>
      <c r="C22" s="441">
        <v>8.8269788938961202</v>
      </c>
      <c r="D22" s="442">
        <v>203</v>
      </c>
    </row>
    <row r="23" spans="1:13" ht="14.5" customHeight="1">
      <c r="A23" s="454" t="s">
        <v>86</v>
      </c>
      <c r="B23" s="455" t="s">
        <v>140</v>
      </c>
      <c r="C23" s="456" t="s">
        <v>140</v>
      </c>
      <c r="D23" s="457" t="s">
        <v>140</v>
      </c>
    </row>
    <row r="24" spans="1:13" ht="14.5" customHeight="1">
      <c r="A24" s="458" t="s">
        <v>93</v>
      </c>
      <c r="B24" s="462">
        <v>46.798580745393501</v>
      </c>
      <c r="C24" s="460">
        <v>2.02948363719088</v>
      </c>
      <c r="D24" s="461">
        <v>3302</v>
      </c>
    </row>
    <row r="25" spans="1:13" ht="14.5" customHeight="1">
      <c r="A25" s="458" t="s">
        <v>87</v>
      </c>
      <c r="B25" s="557">
        <v>59.426816283519898</v>
      </c>
      <c r="C25" s="460">
        <v>6.7463694663115703</v>
      </c>
      <c r="D25" s="461">
        <v>317</v>
      </c>
    </row>
    <row r="26" spans="1:13" ht="14.5" customHeight="1">
      <c r="A26" s="463" t="s">
        <v>94</v>
      </c>
      <c r="B26" s="559">
        <v>48.143185809705102</v>
      </c>
      <c r="C26" s="465">
        <v>1.97855422413082</v>
      </c>
      <c r="D26" s="466">
        <v>3619</v>
      </c>
    </row>
    <row r="27" spans="1:13" s="623" customFormat="1" ht="24.75" customHeight="1">
      <c r="A27" s="947" t="s">
        <v>245</v>
      </c>
      <c r="B27" s="947"/>
      <c r="C27" s="947"/>
      <c r="D27" s="947"/>
    </row>
    <row r="28" spans="1:13" s="623" customFormat="1" ht="139.5" customHeight="1">
      <c r="A28" s="947" t="s">
        <v>246</v>
      </c>
      <c r="B28" s="947"/>
      <c r="C28" s="947"/>
      <c r="D28" s="947"/>
    </row>
    <row r="29" spans="1:13" s="623" customFormat="1" ht="24.75" customHeight="1">
      <c r="A29" s="947" t="s">
        <v>154</v>
      </c>
      <c r="B29" s="947"/>
      <c r="C29" s="947"/>
      <c r="D29" s="947"/>
    </row>
    <row r="30" spans="1:13" ht="14.5" customHeight="1">
      <c r="A30" s="318"/>
    </row>
    <row r="31" spans="1:13" ht="14.5" customHeight="1">
      <c r="A31" s="933" t="s">
        <v>247</v>
      </c>
      <c r="B31" s="933"/>
      <c r="C31" s="933"/>
      <c r="D31" s="933"/>
      <c r="E31" s="933"/>
      <c r="F31" s="933"/>
      <c r="G31" s="933"/>
      <c r="H31" s="933"/>
      <c r="I31" s="933"/>
      <c r="J31" s="933"/>
      <c r="K31" s="933"/>
      <c r="L31" s="933"/>
      <c r="M31" s="933"/>
    </row>
    <row r="32" spans="1:13" ht="14.5" customHeight="1">
      <c r="A32" s="918" t="s">
        <v>65</v>
      </c>
      <c r="B32" s="948" t="s">
        <v>248</v>
      </c>
      <c r="C32" s="948"/>
      <c r="D32" s="948"/>
      <c r="E32" s="948" t="s">
        <v>249</v>
      </c>
      <c r="F32" s="948"/>
      <c r="G32" s="948"/>
      <c r="H32" s="948" t="s">
        <v>250</v>
      </c>
      <c r="I32" s="948"/>
      <c r="J32" s="948"/>
      <c r="K32" s="936" t="s">
        <v>251</v>
      </c>
      <c r="L32" s="936"/>
      <c r="M32" s="936"/>
    </row>
    <row r="33" spans="1:13" ht="14.5" customHeight="1">
      <c r="A33" s="918"/>
      <c r="B33" s="438" t="s">
        <v>149</v>
      </c>
      <c r="C33" s="438" t="s">
        <v>150</v>
      </c>
      <c r="D33" s="468" t="s">
        <v>151</v>
      </c>
      <c r="E33" s="438" t="s">
        <v>149</v>
      </c>
      <c r="F33" s="438" t="s">
        <v>150</v>
      </c>
      <c r="G33" s="468" t="s">
        <v>151</v>
      </c>
      <c r="H33" s="438" t="s">
        <v>149</v>
      </c>
      <c r="I33" s="438" t="s">
        <v>150</v>
      </c>
      <c r="J33" s="468" t="s">
        <v>151</v>
      </c>
      <c r="K33" s="438" t="s">
        <v>149</v>
      </c>
      <c r="L33" s="438" t="s">
        <v>150</v>
      </c>
      <c r="M33" s="438" t="s">
        <v>151</v>
      </c>
    </row>
    <row r="34" spans="1:13" ht="14.5" customHeight="1">
      <c r="A34" s="439" t="s">
        <v>72</v>
      </c>
      <c r="B34" s="440">
        <v>7.8316631020303804</v>
      </c>
      <c r="C34" s="441">
        <v>2.3008703131358401</v>
      </c>
      <c r="D34" s="470">
        <v>129</v>
      </c>
      <c r="E34" s="453">
        <v>16.7089677380031</v>
      </c>
      <c r="F34" s="441">
        <v>4.3835726070740497</v>
      </c>
      <c r="G34" s="470">
        <v>129</v>
      </c>
      <c r="H34" s="451">
        <v>12.539686324854699</v>
      </c>
      <c r="I34" s="441">
        <v>4.4639542132988597</v>
      </c>
      <c r="J34" s="470">
        <v>129</v>
      </c>
      <c r="K34" s="453">
        <v>62.9196828351119</v>
      </c>
      <c r="L34" s="441">
        <v>6.8630349216292998</v>
      </c>
      <c r="M34" s="442">
        <v>129</v>
      </c>
    </row>
    <row r="35" spans="1:13" ht="14.5" customHeight="1">
      <c r="A35" s="443" t="s">
        <v>73</v>
      </c>
      <c r="B35" s="444">
        <v>61.584116481816103</v>
      </c>
      <c r="C35" s="445">
        <v>6.4941058936768004</v>
      </c>
      <c r="D35" s="472">
        <v>291</v>
      </c>
      <c r="E35" s="444">
        <v>16.279442434369098</v>
      </c>
      <c r="F35" s="445">
        <v>6.3494476879796702</v>
      </c>
      <c r="G35" s="472">
        <v>291</v>
      </c>
      <c r="H35" s="444">
        <v>7.4642141900492502</v>
      </c>
      <c r="I35" s="445">
        <v>3.0055390542903302</v>
      </c>
      <c r="J35" s="472">
        <v>291</v>
      </c>
      <c r="K35" s="444">
        <v>14.672226893765499</v>
      </c>
      <c r="L35" s="445">
        <v>2.77256229614507</v>
      </c>
      <c r="M35" s="446">
        <v>291</v>
      </c>
    </row>
    <row r="36" spans="1:13" ht="14.5" customHeight="1">
      <c r="A36" s="439" t="s">
        <v>107</v>
      </c>
      <c r="B36" s="440" t="s">
        <v>140</v>
      </c>
      <c r="C36" s="447" t="s">
        <v>140</v>
      </c>
      <c r="D36" s="474" t="s">
        <v>140</v>
      </c>
      <c r="E36" s="440" t="s">
        <v>140</v>
      </c>
      <c r="F36" s="447" t="s">
        <v>140</v>
      </c>
      <c r="G36" s="474" t="s">
        <v>140</v>
      </c>
      <c r="H36" s="440" t="s">
        <v>140</v>
      </c>
      <c r="I36" s="447" t="s">
        <v>140</v>
      </c>
      <c r="J36" s="474" t="s">
        <v>140</v>
      </c>
      <c r="K36" s="440">
        <v>32.739763214065697</v>
      </c>
      <c r="L36" s="441">
        <v>15.0847150655809</v>
      </c>
      <c r="M36" s="442">
        <v>25</v>
      </c>
    </row>
    <row r="37" spans="1:13" ht="14.5" customHeight="1">
      <c r="A37" s="443" t="s">
        <v>75</v>
      </c>
      <c r="B37" s="444" t="s">
        <v>140</v>
      </c>
      <c r="C37" s="449" t="s">
        <v>140</v>
      </c>
      <c r="D37" s="476" t="s">
        <v>140</v>
      </c>
      <c r="E37" s="444" t="s">
        <v>140</v>
      </c>
      <c r="F37" s="449" t="s">
        <v>140</v>
      </c>
      <c r="G37" s="476" t="s">
        <v>140</v>
      </c>
      <c r="H37" s="444" t="s">
        <v>140</v>
      </c>
      <c r="I37" s="449" t="s">
        <v>140</v>
      </c>
      <c r="J37" s="476" t="s">
        <v>140</v>
      </c>
      <c r="K37" s="444">
        <v>32.272011160435902</v>
      </c>
      <c r="L37" s="445">
        <v>9.3859756690216791</v>
      </c>
      <c r="M37" s="446">
        <v>17</v>
      </c>
    </row>
    <row r="38" spans="1:13" ht="14.5" customHeight="1">
      <c r="A38" s="439" t="s">
        <v>89</v>
      </c>
      <c r="B38" s="440" t="s">
        <v>140</v>
      </c>
      <c r="C38" s="447" t="s">
        <v>140</v>
      </c>
      <c r="D38" s="474" t="s">
        <v>140</v>
      </c>
      <c r="E38" s="440" t="s">
        <v>140</v>
      </c>
      <c r="F38" s="447" t="s">
        <v>140</v>
      </c>
      <c r="G38" s="474" t="s">
        <v>140</v>
      </c>
      <c r="H38" s="440" t="s">
        <v>140</v>
      </c>
      <c r="I38" s="447" t="s">
        <v>140</v>
      </c>
      <c r="J38" s="474" t="s">
        <v>140</v>
      </c>
      <c r="K38" s="440">
        <v>50</v>
      </c>
      <c r="L38" s="441"/>
      <c r="M38" s="442">
        <v>2</v>
      </c>
    </row>
    <row r="39" spans="1:13" ht="14.5" customHeight="1">
      <c r="A39" s="443" t="s">
        <v>77</v>
      </c>
      <c r="B39" s="444" t="s">
        <v>140</v>
      </c>
      <c r="C39" s="449" t="s">
        <v>140</v>
      </c>
      <c r="D39" s="476" t="s">
        <v>140</v>
      </c>
      <c r="E39" s="444" t="s">
        <v>140</v>
      </c>
      <c r="F39" s="449" t="s">
        <v>140</v>
      </c>
      <c r="G39" s="476" t="s">
        <v>140</v>
      </c>
      <c r="H39" s="444" t="s">
        <v>140</v>
      </c>
      <c r="I39" s="449" t="s">
        <v>140</v>
      </c>
      <c r="J39" s="476" t="s">
        <v>140</v>
      </c>
      <c r="K39" s="444">
        <v>56.981568636391302</v>
      </c>
      <c r="L39" s="445">
        <v>6.9388939039071998E-16</v>
      </c>
      <c r="M39" s="446">
        <v>19</v>
      </c>
    </row>
    <row r="40" spans="1:13" ht="14.5" customHeight="1">
      <c r="A40" s="439" t="s">
        <v>78</v>
      </c>
      <c r="B40" s="453">
        <v>62.8002210110295</v>
      </c>
      <c r="C40" s="441">
        <v>6.7586572326468</v>
      </c>
      <c r="D40" s="470">
        <v>79</v>
      </c>
      <c r="E40" s="440">
        <v>5.7202314746918201</v>
      </c>
      <c r="F40" s="441">
        <v>2.7739236780817</v>
      </c>
      <c r="G40" s="470">
        <v>79</v>
      </c>
      <c r="H40" s="440">
        <v>1.1891236440249999</v>
      </c>
      <c r="I40" s="441">
        <v>1.1569623583490301</v>
      </c>
      <c r="J40" s="470">
        <v>79</v>
      </c>
      <c r="K40" s="440">
        <v>30.290423870253701</v>
      </c>
      <c r="L40" s="441">
        <v>7.0025827329786097</v>
      </c>
      <c r="M40" s="442">
        <v>79</v>
      </c>
    </row>
    <row r="41" spans="1:13" ht="14.5" customHeight="1">
      <c r="A41" s="443" t="s">
        <v>79</v>
      </c>
      <c r="B41" s="556">
        <v>75.646599218784004</v>
      </c>
      <c r="C41" s="445">
        <v>9.4895907297213409</v>
      </c>
      <c r="D41" s="472">
        <v>48</v>
      </c>
      <c r="E41" s="444">
        <v>2.0469745894620401</v>
      </c>
      <c r="F41" s="445">
        <v>1.5444471271287701</v>
      </c>
      <c r="G41" s="472">
        <v>48</v>
      </c>
      <c r="H41" s="444">
        <v>0</v>
      </c>
      <c r="I41" s="445"/>
      <c r="J41" s="472">
        <v>48</v>
      </c>
      <c r="K41" s="556">
        <v>22.3064261917539</v>
      </c>
      <c r="L41" s="445">
        <v>10.6481927188483</v>
      </c>
      <c r="M41" s="446">
        <v>48</v>
      </c>
    </row>
    <row r="42" spans="1:13" ht="14.5" customHeight="1">
      <c r="A42" s="439" t="s">
        <v>80</v>
      </c>
      <c r="B42" s="554">
        <v>45.129315108816101</v>
      </c>
      <c r="C42" s="441">
        <v>6.7163742121226901</v>
      </c>
      <c r="D42" s="470">
        <v>187</v>
      </c>
      <c r="E42" s="440">
        <v>7.3958985771749397</v>
      </c>
      <c r="F42" s="441">
        <v>2.0599160687054501</v>
      </c>
      <c r="G42" s="470">
        <v>187</v>
      </c>
      <c r="H42" s="453">
        <v>4.4770884957125396</v>
      </c>
      <c r="I42" s="441">
        <v>1.77815107747533</v>
      </c>
      <c r="J42" s="470">
        <v>187</v>
      </c>
      <c r="K42" s="451">
        <v>42.997697818296501</v>
      </c>
      <c r="L42" s="441">
        <v>5.7118139813355597</v>
      </c>
      <c r="M42" s="442">
        <v>187</v>
      </c>
    </row>
    <row r="43" spans="1:13" ht="14.5" customHeight="1">
      <c r="A43" s="443" t="s">
        <v>92</v>
      </c>
      <c r="B43" s="452">
        <v>66.024148296331603</v>
      </c>
      <c r="C43" s="445">
        <v>4.6192515864204102</v>
      </c>
      <c r="D43" s="472">
        <v>726</v>
      </c>
      <c r="E43" s="444">
        <v>10.478122514383401</v>
      </c>
      <c r="F43" s="445">
        <v>2.2877703247145802</v>
      </c>
      <c r="G43" s="472">
        <v>726</v>
      </c>
      <c r="H43" s="444">
        <v>4.4430523420724599</v>
      </c>
      <c r="I43" s="445">
        <v>2.6699138667980402</v>
      </c>
      <c r="J43" s="472">
        <v>726</v>
      </c>
      <c r="K43" s="452">
        <v>19.054676847212502</v>
      </c>
      <c r="L43" s="445">
        <v>2.07505536017737</v>
      </c>
      <c r="M43" s="446">
        <v>726</v>
      </c>
    </row>
    <row r="44" spans="1:13" ht="14.5" customHeight="1">
      <c r="A44" s="439" t="s">
        <v>81</v>
      </c>
      <c r="B44" s="440">
        <v>31.836762441286002</v>
      </c>
      <c r="C44" s="441">
        <v>8.6758263486744394</v>
      </c>
      <c r="D44" s="470">
        <v>25</v>
      </c>
      <c r="E44" s="440">
        <v>8.9506969623647397</v>
      </c>
      <c r="F44" s="441">
        <v>4.8122006196660996</v>
      </c>
      <c r="G44" s="470">
        <v>25</v>
      </c>
      <c r="H44" s="440">
        <v>1.98777194465658</v>
      </c>
      <c r="I44" s="441">
        <v>2.0467957011769502</v>
      </c>
      <c r="J44" s="470">
        <v>25</v>
      </c>
      <c r="K44" s="440">
        <v>57.224768651692699</v>
      </c>
      <c r="L44" s="441">
        <v>10.6228155030363</v>
      </c>
      <c r="M44" s="442">
        <v>25</v>
      </c>
    </row>
    <row r="45" spans="1:13" ht="14.5" customHeight="1">
      <c r="A45" s="443" t="s">
        <v>82</v>
      </c>
      <c r="B45" s="444" t="s">
        <v>140</v>
      </c>
      <c r="C45" s="449" t="s">
        <v>140</v>
      </c>
      <c r="D45" s="476" t="s">
        <v>140</v>
      </c>
      <c r="E45" s="444" t="s">
        <v>140</v>
      </c>
      <c r="F45" s="449" t="s">
        <v>140</v>
      </c>
      <c r="G45" s="476" t="s">
        <v>140</v>
      </c>
      <c r="H45" s="444" t="s">
        <v>140</v>
      </c>
      <c r="I45" s="449" t="s">
        <v>140</v>
      </c>
      <c r="J45" s="476" t="s">
        <v>140</v>
      </c>
      <c r="K45" s="444">
        <v>0</v>
      </c>
      <c r="L45" s="445"/>
      <c r="M45" s="446">
        <v>4</v>
      </c>
    </row>
    <row r="46" spans="1:13" ht="14.5" customHeight="1">
      <c r="A46" s="439" t="s">
        <v>83</v>
      </c>
      <c r="B46" s="554">
        <v>74.639132363604702</v>
      </c>
      <c r="C46" s="441">
        <v>6.87970677965082</v>
      </c>
      <c r="D46" s="470">
        <v>101</v>
      </c>
      <c r="E46" s="440">
        <v>12.5329646145568</v>
      </c>
      <c r="F46" s="441">
        <v>3.6023989361370998</v>
      </c>
      <c r="G46" s="470">
        <v>101</v>
      </c>
      <c r="H46" s="440">
        <v>0</v>
      </c>
      <c r="I46" s="441"/>
      <c r="J46" s="470">
        <v>101</v>
      </c>
      <c r="K46" s="554">
        <v>12.8279030218385</v>
      </c>
      <c r="L46" s="441">
        <v>8.2590662543031392</v>
      </c>
      <c r="M46" s="442">
        <v>101</v>
      </c>
    </row>
    <row r="47" spans="1:13" ht="14.5" customHeight="1">
      <c r="A47" s="443" t="s">
        <v>84</v>
      </c>
      <c r="B47" s="444" t="s">
        <v>140</v>
      </c>
      <c r="C47" s="449" t="s">
        <v>140</v>
      </c>
      <c r="D47" s="476" t="s">
        <v>140</v>
      </c>
      <c r="E47" s="444" t="s">
        <v>140</v>
      </c>
      <c r="F47" s="449" t="s">
        <v>140</v>
      </c>
      <c r="G47" s="476" t="s">
        <v>140</v>
      </c>
      <c r="H47" s="444" t="s">
        <v>140</v>
      </c>
      <c r="I47" s="449" t="s">
        <v>140</v>
      </c>
      <c r="J47" s="476" t="s">
        <v>140</v>
      </c>
      <c r="K47" s="444">
        <v>7.2842223787094396</v>
      </c>
      <c r="L47" s="445">
        <v>3.3408077396258902</v>
      </c>
      <c r="M47" s="446">
        <v>9</v>
      </c>
    </row>
    <row r="48" spans="1:13" ht="14.5" customHeight="1">
      <c r="A48" s="439" t="s">
        <v>85</v>
      </c>
      <c r="B48" s="440">
        <v>52.284918412359403</v>
      </c>
      <c r="C48" s="441">
        <v>10.391328324241</v>
      </c>
      <c r="D48" s="470">
        <v>104</v>
      </c>
      <c r="E48" s="440">
        <v>17.5360858208007</v>
      </c>
      <c r="F48" s="441">
        <v>5.11354924591057</v>
      </c>
      <c r="G48" s="470">
        <v>104</v>
      </c>
      <c r="H48" s="453">
        <v>14.3732854141318</v>
      </c>
      <c r="I48" s="441">
        <v>6.6277529888381101</v>
      </c>
      <c r="J48" s="470">
        <v>104</v>
      </c>
      <c r="K48" s="453">
        <v>15.8057103527081</v>
      </c>
      <c r="L48" s="441">
        <v>2.5233367302429999</v>
      </c>
      <c r="M48" s="442">
        <v>104</v>
      </c>
    </row>
    <row r="49" spans="1:13" ht="14.5" customHeight="1">
      <c r="A49" s="454" t="s">
        <v>86</v>
      </c>
      <c r="B49" s="455" t="s">
        <v>140</v>
      </c>
      <c r="C49" s="456" t="s">
        <v>140</v>
      </c>
      <c r="D49" s="478" t="s">
        <v>140</v>
      </c>
      <c r="E49" s="455" t="s">
        <v>140</v>
      </c>
      <c r="F49" s="456" t="s">
        <v>140</v>
      </c>
      <c r="G49" s="478" t="s">
        <v>140</v>
      </c>
      <c r="H49" s="455" t="s">
        <v>140</v>
      </c>
      <c r="I49" s="456" t="s">
        <v>140</v>
      </c>
      <c r="J49" s="478" t="s">
        <v>140</v>
      </c>
      <c r="K49" s="455">
        <v>14.6593878432765</v>
      </c>
      <c r="L49" s="592">
        <v>3.71224508377012</v>
      </c>
      <c r="M49" s="593">
        <v>13</v>
      </c>
    </row>
    <row r="50" spans="1:13" ht="14.5" customHeight="1">
      <c r="A50" s="458" t="s">
        <v>93</v>
      </c>
      <c r="B50" s="459">
        <v>55.600187363477197</v>
      </c>
      <c r="C50" s="460">
        <v>2.7577063657286698</v>
      </c>
      <c r="D50" s="480">
        <v>1566</v>
      </c>
      <c r="E50" s="557">
        <v>11.435655742263901</v>
      </c>
      <c r="F50" s="460">
        <v>1.6291180515460399</v>
      </c>
      <c r="G50" s="480">
        <v>1566</v>
      </c>
      <c r="H50" s="459">
        <v>6.3350117349224098</v>
      </c>
      <c r="I50" s="460">
        <v>1.51185304633878</v>
      </c>
      <c r="J50" s="480">
        <v>1566</v>
      </c>
      <c r="K50" s="459">
        <v>26.629145159336598</v>
      </c>
      <c r="L50" s="460">
        <v>1.99875966405058</v>
      </c>
      <c r="M50" s="461">
        <v>1566</v>
      </c>
    </row>
    <row r="51" spans="1:13" ht="14.5" customHeight="1">
      <c r="A51" s="458" t="s">
        <v>87</v>
      </c>
      <c r="B51" s="459">
        <v>71.411277389929595</v>
      </c>
      <c r="C51" s="460">
        <v>4.7758680427059597</v>
      </c>
      <c r="D51" s="480">
        <v>213</v>
      </c>
      <c r="E51" s="557">
        <v>7.74303551484347</v>
      </c>
      <c r="F51" s="460">
        <v>3.1039848031078701</v>
      </c>
      <c r="G51" s="480">
        <v>213</v>
      </c>
      <c r="H51" s="557">
        <v>0</v>
      </c>
      <c r="I51" s="460"/>
      <c r="J51" s="480">
        <v>213</v>
      </c>
      <c r="K51" s="459">
        <v>20.8456870952269</v>
      </c>
      <c r="L51" s="460">
        <v>5.4039447806634202</v>
      </c>
      <c r="M51" s="461">
        <v>213</v>
      </c>
    </row>
    <row r="52" spans="1:13" ht="14.5" customHeight="1">
      <c r="A52" s="463" t="s">
        <v>94</v>
      </c>
      <c r="B52" s="464">
        <v>57.693482486880399</v>
      </c>
      <c r="C52" s="465">
        <v>2.57208645143321</v>
      </c>
      <c r="D52" s="482">
        <v>1779</v>
      </c>
      <c r="E52" s="558">
        <v>10.9467745897496</v>
      </c>
      <c r="F52" s="465">
        <v>1.4776417329257501</v>
      </c>
      <c r="G52" s="482">
        <v>1779</v>
      </c>
      <c r="H52" s="464">
        <v>5.4962935219953204</v>
      </c>
      <c r="I52" s="465">
        <v>1.3508979210154599</v>
      </c>
      <c r="J52" s="482">
        <v>1779</v>
      </c>
      <c r="K52" s="464">
        <v>25.863449401374702</v>
      </c>
      <c r="L52" s="465">
        <v>1.8913644418451601</v>
      </c>
      <c r="M52" s="466">
        <v>1779</v>
      </c>
    </row>
    <row r="53" spans="1:13" ht="14.5" customHeight="1">
      <c r="A53" s="931" t="s">
        <v>252</v>
      </c>
      <c r="B53" s="931"/>
      <c r="C53" s="931"/>
      <c r="D53" s="931"/>
      <c r="E53" s="931"/>
      <c r="F53" s="931"/>
      <c r="G53" s="931"/>
      <c r="H53" s="931"/>
      <c r="I53" s="931"/>
      <c r="J53" s="931"/>
      <c r="K53" s="931"/>
      <c r="L53" s="931"/>
      <c r="M53" s="931"/>
    </row>
    <row r="54" spans="1:13" ht="56.25" customHeight="1">
      <c r="A54" s="853" t="s">
        <v>253</v>
      </c>
      <c r="B54" s="853"/>
      <c r="C54" s="853"/>
      <c r="D54" s="853"/>
      <c r="E54" s="853"/>
      <c r="F54" s="853"/>
      <c r="G54" s="853"/>
      <c r="H54" s="853"/>
      <c r="I54" s="853"/>
      <c r="J54" s="853"/>
      <c r="K54" s="853"/>
      <c r="L54" s="853"/>
      <c r="M54" s="853"/>
    </row>
    <row r="55" spans="1:13" ht="14.5" customHeight="1">
      <c r="A55" s="931" t="s">
        <v>154</v>
      </c>
      <c r="B55" s="931"/>
      <c r="C55" s="931"/>
      <c r="D55" s="931"/>
      <c r="E55" s="931"/>
      <c r="F55" s="931"/>
      <c r="G55" s="931"/>
      <c r="H55" s="931"/>
      <c r="I55" s="931"/>
      <c r="J55" s="931"/>
      <c r="K55" s="931"/>
      <c r="L55" s="931"/>
      <c r="M55" s="931"/>
    </row>
    <row r="56" spans="1:13" ht="14.5" customHeight="1">
      <c r="A56" s="318"/>
    </row>
    <row r="57" spans="1:13" ht="25" customHeight="1">
      <c r="A57" s="860">
        <v>2022</v>
      </c>
      <c r="B57" s="860"/>
      <c r="C57" s="860"/>
      <c r="D57" s="860"/>
      <c r="E57" s="860"/>
      <c r="F57" s="860"/>
      <c r="G57" s="860"/>
      <c r="H57" s="860"/>
      <c r="I57" s="860"/>
      <c r="J57" s="860"/>
      <c r="K57" s="860"/>
      <c r="L57" s="860"/>
      <c r="M57" s="860"/>
    </row>
    <row r="58" spans="1:13" ht="14.5" customHeight="1">
      <c r="A58" s="318"/>
    </row>
    <row r="59" spans="1:13" ht="29.25" customHeight="1">
      <c r="A59" s="929" t="s">
        <v>254</v>
      </c>
      <c r="B59" s="929"/>
      <c r="C59" s="929"/>
      <c r="D59" s="929"/>
    </row>
    <row r="60" spans="1:13" ht="31.5" customHeight="1">
      <c r="A60" s="918" t="s">
        <v>65</v>
      </c>
      <c r="B60" s="946" t="s">
        <v>244</v>
      </c>
      <c r="C60" s="946"/>
      <c r="D60" s="946"/>
      <c r="H60" s="619"/>
    </row>
    <row r="61" spans="1:13" ht="14.5" customHeight="1">
      <c r="A61" s="918"/>
      <c r="B61" s="483" t="s">
        <v>149</v>
      </c>
      <c r="C61" s="484" t="s">
        <v>150</v>
      </c>
      <c r="D61" s="484" t="s">
        <v>151</v>
      </c>
    </row>
    <row r="62" spans="1:13" ht="14.5" customHeight="1">
      <c r="A62" s="518" t="s">
        <v>72</v>
      </c>
      <c r="B62" s="624">
        <v>19.607164947398399</v>
      </c>
      <c r="C62" s="520">
        <v>2.6709076379619399</v>
      </c>
      <c r="D62" s="521">
        <v>525</v>
      </c>
      <c r="F62" s="522"/>
    </row>
    <row r="63" spans="1:13" ht="14.5" customHeight="1">
      <c r="A63" s="523" t="s">
        <v>73</v>
      </c>
      <c r="B63" s="491">
        <v>73.769636878057497</v>
      </c>
      <c r="C63" s="525">
        <v>4.2791645755010803</v>
      </c>
      <c r="D63" s="526">
        <v>324</v>
      </c>
      <c r="F63" s="522"/>
    </row>
    <row r="64" spans="1:13" ht="14.5" customHeight="1">
      <c r="A64" s="518" t="s">
        <v>107</v>
      </c>
      <c r="B64" s="486" t="s">
        <v>140</v>
      </c>
      <c r="C64" s="568" t="s">
        <v>140</v>
      </c>
      <c r="D64" s="119" t="s">
        <v>140</v>
      </c>
      <c r="F64" s="522"/>
    </row>
    <row r="65" spans="1:6" ht="14.5" customHeight="1">
      <c r="A65" s="523" t="s">
        <v>75</v>
      </c>
      <c r="B65" s="491">
        <v>50.354391020335903</v>
      </c>
      <c r="C65" s="525">
        <v>5.9482118614339896</v>
      </c>
      <c r="D65" s="526">
        <v>85</v>
      </c>
      <c r="F65" s="522"/>
    </row>
    <row r="66" spans="1:6" ht="14.5" customHeight="1">
      <c r="A66" s="518" t="s">
        <v>89</v>
      </c>
      <c r="B66" s="486" t="s">
        <v>140</v>
      </c>
      <c r="C66" s="568" t="s">
        <v>140</v>
      </c>
      <c r="D66" s="119" t="s">
        <v>140</v>
      </c>
      <c r="F66" s="522"/>
    </row>
    <row r="67" spans="1:6" ht="14.5" customHeight="1">
      <c r="A67" s="523" t="s">
        <v>77</v>
      </c>
      <c r="B67" s="491">
        <v>64.901771196799203</v>
      </c>
      <c r="C67" s="525">
        <v>4.0894647334264098</v>
      </c>
      <c r="D67" s="526">
        <v>90</v>
      </c>
      <c r="F67" s="522"/>
    </row>
    <row r="68" spans="1:6" ht="14.5" customHeight="1">
      <c r="A68" s="518" t="s">
        <v>78</v>
      </c>
      <c r="B68" s="624">
        <v>33.813549551804599</v>
      </c>
      <c r="C68" s="520">
        <v>4.4829512625819703</v>
      </c>
      <c r="D68" s="521">
        <v>331</v>
      </c>
      <c r="F68" s="522"/>
    </row>
    <row r="69" spans="1:6" ht="14.5" customHeight="1">
      <c r="A69" s="523" t="s">
        <v>79</v>
      </c>
      <c r="B69" s="491">
        <v>64.071992372370204</v>
      </c>
      <c r="C69" s="525">
        <v>10.620984506048099</v>
      </c>
      <c r="D69" s="526">
        <v>84</v>
      </c>
      <c r="F69" s="522"/>
    </row>
    <row r="70" spans="1:6" ht="14.5" customHeight="1">
      <c r="A70" s="518" t="s">
        <v>80</v>
      </c>
      <c r="B70" s="624">
        <v>31.351547197524901</v>
      </c>
      <c r="C70" s="520">
        <v>2.7718606410714401</v>
      </c>
      <c r="D70" s="521">
        <v>513</v>
      </c>
      <c r="F70" s="522"/>
    </row>
    <row r="71" spans="1:6" ht="14.5" customHeight="1">
      <c r="A71" s="523" t="s">
        <v>92</v>
      </c>
      <c r="B71" s="491">
        <v>46.416338334016203</v>
      </c>
      <c r="C71" s="525">
        <v>2.3772782134083199</v>
      </c>
      <c r="D71" s="526">
        <v>1209</v>
      </c>
      <c r="F71" s="522"/>
    </row>
    <row r="72" spans="1:6" ht="14.5" customHeight="1">
      <c r="A72" s="518" t="s">
        <v>81</v>
      </c>
      <c r="B72" s="486">
        <v>19.944159475688799</v>
      </c>
      <c r="C72" s="520">
        <v>5.5170473425376096</v>
      </c>
      <c r="D72" s="521">
        <v>161</v>
      </c>
      <c r="F72" s="522"/>
    </row>
    <row r="73" spans="1:6" ht="14.5" customHeight="1">
      <c r="A73" s="523" t="s">
        <v>82</v>
      </c>
      <c r="B73" s="491" t="s">
        <v>140</v>
      </c>
      <c r="C73" s="492" t="s">
        <v>140</v>
      </c>
      <c r="D73" s="126" t="s">
        <v>140</v>
      </c>
      <c r="F73" s="522"/>
    </row>
    <row r="74" spans="1:6" ht="14.5" customHeight="1">
      <c r="A74" s="518" t="s">
        <v>83</v>
      </c>
      <c r="B74" s="486">
        <v>69.245587149744495</v>
      </c>
      <c r="C74" s="520">
        <v>9.9003538570039904</v>
      </c>
      <c r="D74" s="521">
        <v>146</v>
      </c>
    </row>
    <row r="75" spans="1:6" ht="14.5" customHeight="1">
      <c r="A75" s="523" t="s">
        <v>84</v>
      </c>
      <c r="B75" s="491" t="s">
        <v>140</v>
      </c>
      <c r="C75" s="492" t="s">
        <v>140</v>
      </c>
      <c r="D75" s="126" t="s">
        <v>140</v>
      </c>
    </row>
    <row r="76" spans="1:6" ht="14.5" customHeight="1">
      <c r="A76" s="518" t="s">
        <v>85</v>
      </c>
      <c r="B76" s="486">
        <v>33.363138179864698</v>
      </c>
      <c r="C76" s="520">
        <v>4.9962407325653899</v>
      </c>
      <c r="D76" s="521">
        <v>185</v>
      </c>
    </row>
    <row r="77" spans="1:6" ht="14.5" customHeight="1">
      <c r="A77" s="530" t="s">
        <v>86</v>
      </c>
      <c r="B77" s="625" t="s">
        <v>140</v>
      </c>
      <c r="C77" s="496" t="s">
        <v>140</v>
      </c>
      <c r="D77" s="532" t="s">
        <v>140</v>
      </c>
    </row>
    <row r="78" spans="1:6" ht="14.5" customHeight="1">
      <c r="A78" s="533" t="s">
        <v>93</v>
      </c>
      <c r="B78" s="626">
        <v>40.1655168045015</v>
      </c>
      <c r="C78" s="535">
        <v>1.71782775358772</v>
      </c>
      <c r="D78" s="536">
        <v>3406</v>
      </c>
    </row>
    <row r="79" spans="1:6" ht="14.5" customHeight="1">
      <c r="A79" s="533" t="s">
        <v>87</v>
      </c>
      <c r="B79" s="499">
        <v>55.906967224089598</v>
      </c>
      <c r="C79" s="535">
        <v>5.0564976593366699</v>
      </c>
      <c r="D79" s="536">
        <v>446</v>
      </c>
    </row>
    <row r="80" spans="1:6" ht="14.5" customHeight="1">
      <c r="A80" s="537" t="s">
        <v>94</v>
      </c>
      <c r="B80" s="627">
        <v>41.965941659867198</v>
      </c>
      <c r="C80" s="539">
        <v>1.68363437203584</v>
      </c>
      <c r="D80" s="540">
        <v>3852</v>
      </c>
    </row>
    <row r="81" spans="1:15" ht="22.5" customHeight="1">
      <c r="A81" s="853" t="s">
        <v>255</v>
      </c>
      <c r="B81" s="853"/>
      <c r="C81" s="853"/>
      <c r="D81" s="853"/>
    </row>
    <row r="82" spans="1:15" ht="84" customHeight="1">
      <c r="A82" s="853" t="s">
        <v>181</v>
      </c>
      <c r="B82" s="853"/>
      <c r="C82" s="853"/>
      <c r="D82" s="853"/>
    </row>
    <row r="83" spans="1:15" ht="21.75" customHeight="1">
      <c r="A83" s="853" t="s">
        <v>182</v>
      </c>
      <c r="B83" s="853"/>
      <c r="C83" s="853"/>
      <c r="D83" s="853"/>
    </row>
    <row r="84" spans="1:15" ht="14.5" customHeight="1"/>
    <row r="85" spans="1:15" ht="14.5" customHeight="1">
      <c r="A85" s="943" t="s">
        <v>256</v>
      </c>
      <c r="B85" s="943"/>
      <c r="C85" s="943"/>
      <c r="D85" s="943"/>
      <c r="E85" s="943"/>
      <c r="F85" s="943"/>
      <c r="G85" s="943"/>
      <c r="H85" s="943"/>
      <c r="I85" s="943"/>
      <c r="J85" s="943"/>
      <c r="K85" s="943"/>
      <c r="L85" s="943"/>
      <c r="M85" s="943"/>
    </row>
    <row r="86" spans="1:15" ht="14.5" customHeight="1">
      <c r="A86" s="918" t="s">
        <v>65</v>
      </c>
      <c r="B86" s="944" t="s">
        <v>248</v>
      </c>
      <c r="C86" s="944"/>
      <c r="D86" s="944"/>
      <c r="E86" s="945" t="s">
        <v>249</v>
      </c>
      <c r="F86" s="945"/>
      <c r="G86" s="945"/>
      <c r="H86" s="944" t="s">
        <v>257</v>
      </c>
      <c r="I86" s="944"/>
      <c r="J86" s="944"/>
      <c r="K86" s="946" t="s">
        <v>258</v>
      </c>
      <c r="L86" s="946"/>
      <c r="M86" s="946"/>
    </row>
    <row r="87" spans="1:15" ht="14.5" customHeight="1">
      <c r="A87" s="918"/>
      <c r="B87" s="483" t="s">
        <v>149</v>
      </c>
      <c r="C87" s="484" t="s">
        <v>150</v>
      </c>
      <c r="D87" s="628" t="s">
        <v>151</v>
      </c>
      <c r="E87" s="483" t="s">
        <v>149</v>
      </c>
      <c r="F87" s="484" t="s">
        <v>150</v>
      </c>
      <c r="G87" s="629" t="s">
        <v>151</v>
      </c>
      <c r="H87" s="484" t="s">
        <v>149</v>
      </c>
      <c r="I87" s="484" t="s">
        <v>150</v>
      </c>
      <c r="J87" s="628" t="s">
        <v>151</v>
      </c>
      <c r="K87" s="483" t="s">
        <v>149</v>
      </c>
      <c r="L87" s="484" t="s">
        <v>150</v>
      </c>
      <c r="M87" s="484" t="s">
        <v>151</v>
      </c>
    </row>
    <row r="88" spans="1:15" ht="14.5" customHeight="1">
      <c r="A88" s="518" t="s">
        <v>72</v>
      </c>
      <c r="B88" s="560">
        <v>8.0630037579890406</v>
      </c>
      <c r="C88" s="520">
        <v>3.4312356213171702</v>
      </c>
      <c r="D88" s="630">
        <v>111</v>
      </c>
      <c r="E88" s="560">
        <v>7.7837424727169697</v>
      </c>
      <c r="F88" s="520">
        <v>3.31325163686058</v>
      </c>
      <c r="G88" s="630">
        <v>111</v>
      </c>
      <c r="H88" s="560">
        <v>2.5810292762029898</v>
      </c>
      <c r="I88" s="520">
        <v>1.3960200013316899</v>
      </c>
      <c r="J88" s="630">
        <v>111</v>
      </c>
      <c r="K88" s="560">
        <v>81.572224493090999</v>
      </c>
      <c r="L88" s="520">
        <v>5.5148558609399503</v>
      </c>
      <c r="M88" s="631">
        <v>111</v>
      </c>
      <c r="O88" s="522"/>
    </row>
    <row r="89" spans="1:15" ht="14.5" customHeight="1">
      <c r="A89" s="523" t="s">
        <v>73</v>
      </c>
      <c r="B89" s="564">
        <v>67.311621327994899</v>
      </c>
      <c r="C89" s="525">
        <v>5.7665280260826401</v>
      </c>
      <c r="D89" s="632">
        <v>255</v>
      </c>
      <c r="E89" s="564">
        <v>9.6302162414867407</v>
      </c>
      <c r="F89" s="525">
        <v>2.7920103954556801</v>
      </c>
      <c r="G89" s="632">
        <v>255</v>
      </c>
      <c r="H89" s="564">
        <v>3.1628783683506998</v>
      </c>
      <c r="I89" s="525">
        <v>1.4099250342231899</v>
      </c>
      <c r="J89" s="632">
        <v>255</v>
      </c>
      <c r="K89" s="564">
        <v>19.895284062167701</v>
      </c>
      <c r="L89" s="525">
        <v>4.0766169057178399</v>
      </c>
      <c r="M89" s="633">
        <v>255</v>
      </c>
      <c r="O89" s="522"/>
    </row>
    <row r="90" spans="1:15" ht="14.5" customHeight="1">
      <c r="A90" s="518" t="s">
        <v>107</v>
      </c>
      <c r="B90" s="568" t="s">
        <v>140</v>
      </c>
      <c r="C90" s="487" t="s">
        <v>140</v>
      </c>
      <c r="D90" s="634" t="s">
        <v>140</v>
      </c>
      <c r="E90" s="568" t="s">
        <v>140</v>
      </c>
      <c r="F90" s="487" t="s">
        <v>140</v>
      </c>
      <c r="G90" s="634" t="s">
        <v>140</v>
      </c>
      <c r="H90" s="568" t="s">
        <v>140</v>
      </c>
      <c r="I90" s="487" t="s">
        <v>140</v>
      </c>
      <c r="J90" s="634" t="s">
        <v>140</v>
      </c>
      <c r="K90" s="568" t="s">
        <v>140</v>
      </c>
      <c r="L90" s="487" t="s">
        <v>140</v>
      </c>
      <c r="M90" s="488" t="s">
        <v>140</v>
      </c>
      <c r="O90" s="522"/>
    </row>
    <row r="91" spans="1:15" ht="14.5" customHeight="1">
      <c r="A91" s="523" t="s">
        <v>75</v>
      </c>
      <c r="B91" s="564">
        <v>49.0592109675448</v>
      </c>
      <c r="C91" s="525">
        <v>7.6907981766638596</v>
      </c>
      <c r="D91" s="632">
        <v>45</v>
      </c>
      <c r="E91" s="564">
        <v>12.6561661364786</v>
      </c>
      <c r="F91" s="525">
        <v>11.2689427795125</v>
      </c>
      <c r="G91" s="632">
        <v>45</v>
      </c>
      <c r="H91" s="564">
        <v>0</v>
      </c>
      <c r="I91" s="492" t="s">
        <v>76</v>
      </c>
      <c r="J91" s="632">
        <v>45</v>
      </c>
      <c r="K91" s="564">
        <v>38.284622895976597</v>
      </c>
      <c r="L91" s="525">
        <v>10.245406948663399</v>
      </c>
      <c r="M91" s="633">
        <v>45</v>
      </c>
      <c r="O91" s="522"/>
    </row>
    <row r="92" spans="1:15" ht="14.5" customHeight="1">
      <c r="A92" s="518" t="s">
        <v>89</v>
      </c>
      <c r="B92" s="568" t="s">
        <v>140</v>
      </c>
      <c r="C92" s="487" t="s">
        <v>140</v>
      </c>
      <c r="D92" s="634" t="s">
        <v>140</v>
      </c>
      <c r="E92" s="568" t="s">
        <v>140</v>
      </c>
      <c r="F92" s="487" t="s">
        <v>140</v>
      </c>
      <c r="G92" s="634" t="s">
        <v>140</v>
      </c>
      <c r="H92" s="568" t="s">
        <v>140</v>
      </c>
      <c r="I92" s="487" t="s">
        <v>140</v>
      </c>
      <c r="J92" s="634" t="s">
        <v>140</v>
      </c>
      <c r="K92" s="568" t="s">
        <v>140</v>
      </c>
      <c r="L92" s="487" t="s">
        <v>140</v>
      </c>
      <c r="M92" s="488" t="s">
        <v>140</v>
      </c>
      <c r="O92" s="522"/>
    </row>
    <row r="93" spans="1:15" ht="14.5" customHeight="1">
      <c r="A93" s="523" t="s">
        <v>77</v>
      </c>
      <c r="B93" s="564">
        <v>29.968153301688702</v>
      </c>
      <c r="C93" s="525">
        <v>7.8028819502280102</v>
      </c>
      <c r="D93" s="632">
        <v>60</v>
      </c>
      <c r="E93" s="564">
        <v>2.12525474961918</v>
      </c>
      <c r="F93" s="525">
        <v>1.89930194238054</v>
      </c>
      <c r="G93" s="632">
        <v>60</v>
      </c>
      <c r="H93" s="564">
        <v>0</v>
      </c>
      <c r="I93" s="492" t="s">
        <v>76</v>
      </c>
      <c r="J93" s="632">
        <v>60</v>
      </c>
      <c r="K93" s="564">
        <v>67.906591948692096</v>
      </c>
      <c r="L93" s="525">
        <v>7.5830256839277297</v>
      </c>
      <c r="M93" s="633">
        <v>60</v>
      </c>
      <c r="O93" s="522"/>
    </row>
    <row r="94" spans="1:15" ht="14.5" customHeight="1">
      <c r="A94" s="518" t="s">
        <v>78</v>
      </c>
      <c r="B94" s="560">
        <v>44.740757450417199</v>
      </c>
      <c r="C94" s="520">
        <v>6.0903911665176196</v>
      </c>
      <c r="D94" s="630">
        <v>108</v>
      </c>
      <c r="E94" s="560">
        <v>10.316677286692499</v>
      </c>
      <c r="F94" s="520">
        <v>4.8181575487838</v>
      </c>
      <c r="G94" s="630">
        <v>108</v>
      </c>
      <c r="H94" s="560">
        <v>2.02398865412097</v>
      </c>
      <c r="I94" s="520">
        <v>1.3979391405461501</v>
      </c>
      <c r="J94" s="630">
        <v>108</v>
      </c>
      <c r="K94" s="560">
        <v>42.9185766087693</v>
      </c>
      <c r="L94" s="520">
        <v>6.2617466081016699</v>
      </c>
      <c r="M94" s="631">
        <v>108</v>
      </c>
      <c r="O94" s="522"/>
    </row>
    <row r="95" spans="1:15" ht="14.5" customHeight="1">
      <c r="A95" s="523" t="s">
        <v>79</v>
      </c>
      <c r="B95" s="564">
        <v>51.871620336080397</v>
      </c>
      <c r="C95" s="525">
        <v>11.672775967862099</v>
      </c>
      <c r="D95" s="632">
        <v>55</v>
      </c>
      <c r="E95" s="564">
        <v>0</v>
      </c>
      <c r="F95" s="492" t="s">
        <v>76</v>
      </c>
      <c r="G95" s="632">
        <v>55</v>
      </c>
      <c r="H95" s="564">
        <v>0</v>
      </c>
      <c r="I95" s="492" t="s">
        <v>76</v>
      </c>
      <c r="J95" s="632">
        <v>55</v>
      </c>
      <c r="K95" s="564">
        <v>48.128379663919603</v>
      </c>
      <c r="L95" s="525">
        <v>11.672775967862099</v>
      </c>
      <c r="M95" s="633">
        <v>55</v>
      </c>
      <c r="O95" s="522"/>
    </row>
    <row r="96" spans="1:15" ht="14.5" customHeight="1">
      <c r="A96" s="518" t="s">
        <v>80</v>
      </c>
      <c r="B96" s="571">
        <v>36.2416244673839</v>
      </c>
      <c r="C96" s="520">
        <v>6.5157186095024704</v>
      </c>
      <c r="D96" s="630">
        <v>166</v>
      </c>
      <c r="E96" s="560">
        <v>6.8376576537452198</v>
      </c>
      <c r="F96" s="520">
        <v>2.4523988190802699</v>
      </c>
      <c r="G96" s="630">
        <v>166</v>
      </c>
      <c r="H96" s="560">
        <v>0.683654855016812</v>
      </c>
      <c r="I96" s="520">
        <v>0.66824050002476498</v>
      </c>
      <c r="J96" s="630">
        <v>166</v>
      </c>
      <c r="K96" s="560">
        <v>56.237063023853999</v>
      </c>
      <c r="L96" s="520">
        <v>6.7293786684001002</v>
      </c>
      <c r="M96" s="631">
        <v>166</v>
      </c>
      <c r="O96" s="522"/>
    </row>
    <row r="97" spans="1:15" ht="14.5" customHeight="1">
      <c r="A97" s="523" t="s">
        <v>92</v>
      </c>
      <c r="B97" s="566">
        <v>51.881892968056803</v>
      </c>
      <c r="C97" s="525">
        <v>4.5067711771498198</v>
      </c>
      <c r="D97" s="632">
        <v>569</v>
      </c>
      <c r="E97" s="564">
        <v>11.4558756179987</v>
      </c>
      <c r="F97" s="525">
        <v>2.8974778768400302</v>
      </c>
      <c r="G97" s="632">
        <v>569</v>
      </c>
      <c r="H97" s="564">
        <v>2.07631431774591</v>
      </c>
      <c r="I97" s="525">
        <v>1.22106218928277</v>
      </c>
      <c r="J97" s="632">
        <v>569</v>
      </c>
      <c r="K97" s="566">
        <v>34.5859170961986</v>
      </c>
      <c r="L97" s="525">
        <v>4.2925705136515901</v>
      </c>
      <c r="M97" s="633">
        <v>569</v>
      </c>
      <c r="O97" s="522"/>
    </row>
    <row r="98" spans="1:15" ht="14.5" customHeight="1">
      <c r="A98" s="518" t="s">
        <v>81</v>
      </c>
      <c r="B98" s="560">
        <v>29.9062963104004</v>
      </c>
      <c r="C98" s="520">
        <v>7.38621080565298</v>
      </c>
      <c r="D98" s="630">
        <v>26</v>
      </c>
      <c r="E98" s="560">
        <v>3.2829933484799598</v>
      </c>
      <c r="F98" s="520">
        <v>3.5183066047378899</v>
      </c>
      <c r="G98" s="630">
        <v>26</v>
      </c>
      <c r="H98" s="560">
        <v>0</v>
      </c>
      <c r="I98" s="487" t="s">
        <v>76</v>
      </c>
      <c r="J98" s="630">
        <v>26</v>
      </c>
      <c r="K98" s="560">
        <v>66.810710341119602</v>
      </c>
      <c r="L98" s="520">
        <v>6.7788400576127499</v>
      </c>
      <c r="M98" s="631">
        <v>26</v>
      </c>
      <c r="O98" s="522"/>
    </row>
    <row r="99" spans="1:15" ht="14.5" customHeight="1">
      <c r="A99" s="523" t="s">
        <v>82</v>
      </c>
      <c r="B99" s="572" t="s">
        <v>140</v>
      </c>
      <c r="C99" s="492" t="s">
        <v>140</v>
      </c>
      <c r="D99" s="635" t="s">
        <v>140</v>
      </c>
      <c r="E99" s="572" t="s">
        <v>140</v>
      </c>
      <c r="F99" s="492" t="s">
        <v>140</v>
      </c>
      <c r="G99" s="635" t="s">
        <v>140</v>
      </c>
      <c r="H99" s="572" t="s">
        <v>140</v>
      </c>
      <c r="I99" s="492" t="s">
        <v>140</v>
      </c>
      <c r="J99" s="635" t="s">
        <v>140</v>
      </c>
      <c r="K99" s="572" t="s">
        <v>140</v>
      </c>
      <c r="L99" s="492" t="s">
        <v>140</v>
      </c>
      <c r="M99" s="493" t="s">
        <v>140</v>
      </c>
    </row>
    <row r="100" spans="1:15" ht="14.5" customHeight="1">
      <c r="A100" s="518" t="s">
        <v>83</v>
      </c>
      <c r="B100" s="560">
        <v>64.069497103712095</v>
      </c>
      <c r="C100" s="520">
        <v>10.0254709980636</v>
      </c>
      <c r="D100" s="630">
        <v>101</v>
      </c>
      <c r="E100" s="560">
        <v>12.9533688046847</v>
      </c>
      <c r="F100" s="520">
        <v>5.2250305494067799</v>
      </c>
      <c r="G100" s="630">
        <v>101</v>
      </c>
      <c r="H100" s="560">
        <v>0</v>
      </c>
      <c r="I100" s="487" t="s">
        <v>76</v>
      </c>
      <c r="J100" s="630">
        <v>101</v>
      </c>
      <c r="K100" s="560">
        <v>22.9771340916033</v>
      </c>
      <c r="L100" s="520">
        <v>8.5371996136392401</v>
      </c>
      <c r="M100" s="631">
        <v>101</v>
      </c>
    </row>
    <row r="101" spans="1:15" ht="14.5" customHeight="1">
      <c r="A101" s="523" t="s">
        <v>84</v>
      </c>
      <c r="B101" s="572" t="s">
        <v>140</v>
      </c>
      <c r="C101" s="492" t="s">
        <v>140</v>
      </c>
      <c r="D101" s="635" t="s">
        <v>140</v>
      </c>
      <c r="E101" s="572" t="s">
        <v>140</v>
      </c>
      <c r="F101" s="492" t="s">
        <v>140</v>
      </c>
      <c r="G101" s="635" t="s">
        <v>140</v>
      </c>
      <c r="H101" s="572" t="s">
        <v>140</v>
      </c>
      <c r="I101" s="492" t="s">
        <v>140</v>
      </c>
      <c r="J101" s="635" t="s">
        <v>140</v>
      </c>
      <c r="K101" s="572" t="s">
        <v>140</v>
      </c>
      <c r="L101" s="492" t="s">
        <v>140</v>
      </c>
      <c r="M101" s="493" t="s">
        <v>140</v>
      </c>
    </row>
    <row r="102" spans="1:15" ht="14.5" customHeight="1">
      <c r="A102" s="518" t="s">
        <v>85</v>
      </c>
      <c r="B102" s="560">
        <v>44.886853448589001</v>
      </c>
      <c r="C102" s="520">
        <v>10.2872482236039</v>
      </c>
      <c r="D102" s="630">
        <v>69</v>
      </c>
      <c r="E102" s="560">
        <v>13.2664675474837</v>
      </c>
      <c r="F102" s="520">
        <v>6.8867635074397002</v>
      </c>
      <c r="G102" s="630">
        <v>69</v>
      </c>
      <c r="H102" s="560">
        <v>0.89534389387625102</v>
      </c>
      <c r="I102" s="520">
        <v>0.859265772387658</v>
      </c>
      <c r="J102" s="630">
        <v>69</v>
      </c>
      <c r="K102" s="560">
        <v>40.951335110051097</v>
      </c>
      <c r="L102" s="520">
        <v>10.499348443813201</v>
      </c>
      <c r="M102" s="631">
        <v>69</v>
      </c>
    </row>
    <row r="103" spans="1:15" ht="14.5" customHeight="1">
      <c r="A103" s="530" t="s">
        <v>86</v>
      </c>
      <c r="B103" s="495" t="s">
        <v>140</v>
      </c>
      <c r="C103" s="496" t="s">
        <v>140</v>
      </c>
      <c r="D103" s="636" t="s">
        <v>140</v>
      </c>
      <c r="E103" s="576" t="s">
        <v>140</v>
      </c>
      <c r="F103" s="496" t="s">
        <v>140</v>
      </c>
      <c r="G103" s="636" t="s">
        <v>140</v>
      </c>
      <c r="H103" s="576" t="s">
        <v>140</v>
      </c>
      <c r="I103" s="496" t="s">
        <v>140</v>
      </c>
      <c r="J103" s="636" t="s">
        <v>140</v>
      </c>
      <c r="K103" s="576" t="s">
        <v>140</v>
      </c>
      <c r="L103" s="496" t="s">
        <v>140</v>
      </c>
      <c r="M103" s="497" t="s">
        <v>140</v>
      </c>
    </row>
    <row r="104" spans="1:15" ht="14.5" customHeight="1">
      <c r="A104" s="533" t="s">
        <v>93</v>
      </c>
      <c r="B104" s="637">
        <v>46.9873356419237</v>
      </c>
      <c r="C104" s="535">
        <v>2.8124889605280901</v>
      </c>
      <c r="D104" s="638">
        <v>1397</v>
      </c>
      <c r="E104" s="578">
        <v>10.168046051474599</v>
      </c>
      <c r="F104" s="535">
        <v>1.6304594957925</v>
      </c>
      <c r="G104" s="638">
        <v>1397</v>
      </c>
      <c r="H104" s="578">
        <v>1.9361928173974801</v>
      </c>
      <c r="I104" s="535">
        <v>0.64732334144376202</v>
      </c>
      <c r="J104" s="638">
        <v>1397</v>
      </c>
      <c r="K104" s="637">
        <v>40.908425489204198</v>
      </c>
      <c r="L104" s="535">
        <v>2.7311454016496501</v>
      </c>
      <c r="M104" s="639">
        <v>1397</v>
      </c>
    </row>
    <row r="105" spans="1:15" ht="14.5" customHeight="1">
      <c r="A105" s="533" t="s">
        <v>87</v>
      </c>
      <c r="B105" s="578">
        <v>54.087380838453399</v>
      </c>
      <c r="C105" s="535">
        <v>5.70791011491559</v>
      </c>
      <c r="D105" s="638">
        <v>260</v>
      </c>
      <c r="E105" s="578">
        <v>6.8210401207683597</v>
      </c>
      <c r="F105" s="535">
        <v>2.9645267754303002</v>
      </c>
      <c r="G105" s="638">
        <v>260</v>
      </c>
      <c r="H105" s="578">
        <v>0</v>
      </c>
      <c r="I105" s="500" t="s">
        <v>76</v>
      </c>
      <c r="J105" s="638">
        <v>260</v>
      </c>
      <c r="K105" s="578">
        <v>39.091579040778299</v>
      </c>
      <c r="L105" s="535">
        <v>6.31859126138077</v>
      </c>
      <c r="M105" s="639">
        <v>260</v>
      </c>
    </row>
    <row r="106" spans="1:15" ht="14.5" customHeight="1">
      <c r="A106" s="537" t="s">
        <v>94</v>
      </c>
      <c r="B106" s="640">
        <v>48.058009502041003</v>
      </c>
      <c r="C106" s="539">
        <v>2.5666802935935098</v>
      </c>
      <c r="D106" s="641">
        <v>1657</v>
      </c>
      <c r="E106" s="581">
        <v>9.6633236644373408</v>
      </c>
      <c r="F106" s="539">
        <v>1.45583473799503</v>
      </c>
      <c r="G106" s="641">
        <v>1657</v>
      </c>
      <c r="H106" s="581">
        <v>1.6442184735232199</v>
      </c>
      <c r="I106" s="539">
        <v>0.55339218627804998</v>
      </c>
      <c r="J106" s="641">
        <v>1657</v>
      </c>
      <c r="K106" s="640">
        <v>40.634448359998402</v>
      </c>
      <c r="L106" s="539">
        <v>2.5136300585838902</v>
      </c>
      <c r="M106" s="642">
        <v>1657</v>
      </c>
    </row>
    <row r="107" spans="1:15" ht="14.5" customHeight="1">
      <c r="A107" s="942" t="s">
        <v>252</v>
      </c>
      <c r="B107" s="942"/>
      <c r="C107" s="942"/>
      <c r="D107" s="942"/>
      <c r="E107" s="942"/>
      <c r="F107" s="942"/>
      <c r="G107" s="942"/>
      <c r="H107" s="942"/>
      <c r="I107" s="942"/>
      <c r="J107" s="942"/>
      <c r="K107" s="942"/>
      <c r="L107" s="942"/>
      <c r="M107" s="942"/>
    </row>
    <row r="108" spans="1:15" ht="40.5" customHeight="1">
      <c r="A108" s="853" t="s">
        <v>181</v>
      </c>
      <c r="B108" s="853"/>
      <c r="C108" s="853"/>
      <c r="D108" s="853"/>
      <c r="E108" s="853"/>
      <c r="F108" s="853"/>
      <c r="G108" s="853"/>
      <c r="H108" s="853"/>
      <c r="I108" s="853"/>
      <c r="J108" s="853"/>
      <c r="K108" s="853"/>
      <c r="L108" s="853"/>
      <c r="M108" s="853"/>
    </row>
    <row r="109" spans="1:15" ht="14.5" customHeight="1">
      <c r="A109" s="931" t="s">
        <v>182</v>
      </c>
      <c r="B109" s="931"/>
      <c r="C109" s="931"/>
      <c r="D109" s="931"/>
      <c r="E109" s="931"/>
      <c r="F109" s="931"/>
      <c r="G109" s="931"/>
      <c r="H109" s="931"/>
      <c r="I109" s="931"/>
      <c r="J109" s="931"/>
      <c r="K109" s="931"/>
      <c r="L109" s="931"/>
      <c r="M109" s="931"/>
    </row>
    <row r="110" spans="1:15" ht="14.5" customHeight="1"/>
    <row r="111" spans="1:15" ht="25" customHeight="1">
      <c r="A111" s="860">
        <v>2020</v>
      </c>
      <c r="B111" s="860"/>
      <c r="C111" s="860"/>
      <c r="D111" s="860"/>
      <c r="E111" s="860"/>
      <c r="F111" s="860"/>
      <c r="G111" s="860"/>
      <c r="H111" s="860"/>
      <c r="I111" s="860"/>
      <c r="J111" s="860"/>
      <c r="K111" s="860"/>
      <c r="L111" s="860"/>
      <c r="M111" s="860"/>
    </row>
    <row r="112" spans="1:15" ht="14.5" customHeight="1"/>
    <row r="113" spans="1:4" ht="29.25" customHeight="1">
      <c r="A113" s="932" t="s">
        <v>259</v>
      </c>
      <c r="B113" s="932"/>
      <c r="C113" s="932"/>
      <c r="D113" s="932"/>
    </row>
    <row r="114" spans="1:4" ht="29.25" customHeight="1">
      <c r="A114" s="918" t="s">
        <v>65</v>
      </c>
      <c r="B114" s="946" t="s">
        <v>244</v>
      </c>
      <c r="C114" s="946"/>
      <c r="D114" s="946"/>
    </row>
    <row r="115" spans="1:4" ht="14.5" customHeight="1">
      <c r="A115" s="918"/>
      <c r="B115" s="483" t="s">
        <v>149</v>
      </c>
      <c r="C115" s="484" t="s">
        <v>150</v>
      </c>
      <c r="D115" s="484" t="s">
        <v>151</v>
      </c>
    </row>
    <row r="116" spans="1:4" ht="14.5" customHeight="1">
      <c r="A116" s="518" t="s">
        <v>72</v>
      </c>
      <c r="B116" s="643">
        <v>31.208391207755199</v>
      </c>
      <c r="C116" s="520">
        <v>3.8226965599546499</v>
      </c>
      <c r="D116" s="631">
        <v>459</v>
      </c>
    </row>
    <row r="117" spans="1:4" ht="14.5" customHeight="1">
      <c r="A117" s="523" t="s">
        <v>73</v>
      </c>
      <c r="B117" s="644">
        <v>77.949331706040994</v>
      </c>
      <c r="C117" s="525">
        <v>5.3338887000638104</v>
      </c>
      <c r="D117" s="633">
        <v>284</v>
      </c>
    </row>
    <row r="118" spans="1:4" ht="14.5" customHeight="1">
      <c r="A118" s="518" t="s">
        <v>107</v>
      </c>
      <c r="B118" s="486" t="s">
        <v>140</v>
      </c>
      <c r="C118" s="487" t="s">
        <v>140</v>
      </c>
      <c r="D118" s="488" t="s">
        <v>140</v>
      </c>
    </row>
    <row r="119" spans="1:4" ht="14.5" customHeight="1">
      <c r="A119" s="523" t="s">
        <v>75</v>
      </c>
      <c r="B119" s="644">
        <v>54.579189258906403</v>
      </c>
      <c r="C119" s="525">
        <v>11.0345972811125</v>
      </c>
      <c r="D119" s="633">
        <v>42</v>
      </c>
    </row>
    <row r="120" spans="1:4" ht="14.5" customHeight="1">
      <c r="A120" s="518" t="s">
        <v>89</v>
      </c>
      <c r="B120" s="486" t="s">
        <v>140</v>
      </c>
      <c r="C120" s="487" t="s">
        <v>140</v>
      </c>
      <c r="D120" s="488" t="s">
        <v>140</v>
      </c>
    </row>
    <row r="121" spans="1:4" ht="14.5" customHeight="1">
      <c r="A121" s="523" t="s">
        <v>77</v>
      </c>
      <c r="B121" s="644">
        <v>61.657475513983201</v>
      </c>
      <c r="C121" s="525">
        <v>3.5825575219945698</v>
      </c>
      <c r="D121" s="633">
        <v>46</v>
      </c>
    </row>
    <row r="122" spans="1:4" ht="14.5" customHeight="1">
      <c r="A122" s="518" t="s">
        <v>78</v>
      </c>
      <c r="B122" s="643">
        <v>23.027917783441801</v>
      </c>
      <c r="C122" s="520">
        <v>4.3652169733822097</v>
      </c>
      <c r="D122" s="631">
        <v>236</v>
      </c>
    </row>
    <row r="123" spans="1:4" ht="14.5" customHeight="1">
      <c r="A123" s="523" t="s">
        <v>79</v>
      </c>
      <c r="B123" s="644">
        <v>60.368153202129101</v>
      </c>
      <c r="C123" s="525">
        <v>17.814743023437501</v>
      </c>
      <c r="D123" s="633">
        <v>54</v>
      </c>
    </row>
    <row r="124" spans="1:4" ht="14.5" customHeight="1">
      <c r="A124" s="518" t="s">
        <v>80</v>
      </c>
      <c r="B124" s="643">
        <v>41.651044656028702</v>
      </c>
      <c r="C124" s="520">
        <v>3.78517546850239</v>
      </c>
      <c r="D124" s="631">
        <v>530</v>
      </c>
    </row>
    <row r="125" spans="1:4" ht="14.5" customHeight="1">
      <c r="A125" s="523" t="s">
        <v>92</v>
      </c>
      <c r="B125" s="644">
        <v>51.740226029404297</v>
      </c>
      <c r="C125" s="525">
        <v>3.4296265313631999</v>
      </c>
      <c r="D125" s="633">
        <v>1550</v>
      </c>
    </row>
    <row r="126" spans="1:4" ht="14.5" customHeight="1">
      <c r="A126" s="518" t="s">
        <v>81</v>
      </c>
      <c r="B126" s="643">
        <v>13.349144533193099</v>
      </c>
      <c r="C126" s="520">
        <v>4.4035472549460604</v>
      </c>
      <c r="D126" s="631">
        <v>115</v>
      </c>
    </row>
    <row r="127" spans="1:4" ht="14.5" customHeight="1">
      <c r="A127" s="523" t="s">
        <v>82</v>
      </c>
      <c r="B127" s="491" t="s">
        <v>140</v>
      </c>
      <c r="C127" s="492" t="s">
        <v>140</v>
      </c>
      <c r="D127" s="493" t="s">
        <v>140</v>
      </c>
    </row>
    <row r="128" spans="1:4" ht="14.5" customHeight="1">
      <c r="A128" s="518" t="s">
        <v>83</v>
      </c>
      <c r="B128" s="643">
        <v>79.107354467179803</v>
      </c>
      <c r="C128" s="520">
        <v>10.1515144939119</v>
      </c>
      <c r="D128" s="631">
        <v>170</v>
      </c>
    </row>
    <row r="129" spans="1:13" ht="14.5" customHeight="1">
      <c r="A129" s="523" t="s">
        <v>84</v>
      </c>
      <c r="B129" s="491" t="s">
        <v>140</v>
      </c>
      <c r="C129" s="492" t="s">
        <v>140</v>
      </c>
      <c r="D129" s="493" t="s">
        <v>140</v>
      </c>
    </row>
    <row r="130" spans="1:13" ht="14.5" customHeight="1">
      <c r="A130" s="518" t="s">
        <v>85</v>
      </c>
      <c r="B130" s="643">
        <v>32.127231380815701</v>
      </c>
      <c r="C130" s="520">
        <v>16.189230354949</v>
      </c>
      <c r="D130" s="631">
        <v>70</v>
      </c>
    </row>
    <row r="131" spans="1:13" ht="14.5" customHeight="1">
      <c r="A131" s="530" t="s">
        <v>86</v>
      </c>
      <c r="B131" s="645">
        <v>66.948937974538296</v>
      </c>
      <c r="C131" s="646">
        <v>11.153213168917301</v>
      </c>
      <c r="D131" s="647">
        <v>28</v>
      </c>
    </row>
    <row r="132" spans="1:13" ht="14.5" customHeight="1">
      <c r="A132" s="533" t="s">
        <v>93</v>
      </c>
      <c r="B132" s="648">
        <v>44.890733753350098</v>
      </c>
      <c r="C132" s="535">
        <v>2.37807984791722</v>
      </c>
      <c r="D132" s="639">
        <v>3315</v>
      </c>
    </row>
    <row r="133" spans="1:13" ht="14.5" customHeight="1">
      <c r="A133" s="533" t="s">
        <v>87</v>
      </c>
      <c r="B133" s="648">
        <v>61.376164207184502</v>
      </c>
      <c r="C133" s="535">
        <v>7.6909272120511201</v>
      </c>
      <c r="D133" s="639">
        <v>348</v>
      </c>
    </row>
    <row r="134" spans="1:13" ht="14.5" customHeight="1">
      <c r="A134" s="537" t="s">
        <v>94</v>
      </c>
      <c r="B134" s="649">
        <v>46.943814758156101</v>
      </c>
      <c r="C134" s="539">
        <v>2.3967449036118902</v>
      </c>
      <c r="D134" s="642">
        <v>3663</v>
      </c>
    </row>
    <row r="135" spans="1:13" ht="24" customHeight="1">
      <c r="A135" s="853" t="s">
        <v>255</v>
      </c>
      <c r="B135" s="853"/>
      <c r="C135" s="853"/>
      <c r="D135" s="853"/>
    </row>
    <row r="136" spans="1:13" ht="47.25" customHeight="1">
      <c r="A136" s="853" t="s">
        <v>185</v>
      </c>
      <c r="B136" s="853"/>
      <c r="C136" s="853"/>
      <c r="D136" s="853"/>
    </row>
    <row r="137" spans="1:13" ht="24.75" customHeight="1">
      <c r="A137" s="853" t="s">
        <v>186</v>
      </c>
      <c r="B137" s="853"/>
      <c r="C137" s="853"/>
      <c r="D137" s="853"/>
    </row>
    <row r="138" spans="1:13" ht="14.5" customHeight="1"/>
    <row r="139" spans="1:13" ht="14.5" customHeight="1">
      <c r="A139" s="943" t="s">
        <v>260</v>
      </c>
      <c r="B139" s="943"/>
      <c r="C139" s="943"/>
      <c r="D139" s="943"/>
      <c r="E139" s="943"/>
      <c r="F139" s="943"/>
      <c r="G139" s="943"/>
      <c r="H139" s="943"/>
      <c r="I139" s="943"/>
      <c r="J139" s="943"/>
      <c r="K139" s="943"/>
      <c r="L139" s="943"/>
      <c r="M139" s="943"/>
    </row>
    <row r="140" spans="1:13" ht="14.5" customHeight="1">
      <c r="A140" s="918" t="s">
        <v>65</v>
      </c>
      <c r="B140" s="944" t="s">
        <v>248</v>
      </c>
      <c r="C140" s="944"/>
      <c r="D140" s="944"/>
      <c r="E140" s="945" t="s">
        <v>249</v>
      </c>
      <c r="F140" s="945"/>
      <c r="G140" s="945"/>
      <c r="H140" s="944" t="s">
        <v>257</v>
      </c>
      <c r="I140" s="944"/>
      <c r="J140" s="944"/>
      <c r="K140" s="946" t="s">
        <v>258</v>
      </c>
      <c r="L140" s="946"/>
      <c r="M140" s="946"/>
    </row>
    <row r="141" spans="1:13" ht="14.5" customHeight="1">
      <c r="A141" s="918"/>
      <c r="B141" s="483" t="s">
        <v>149</v>
      </c>
      <c r="C141" s="484" t="s">
        <v>150</v>
      </c>
      <c r="D141" s="628" t="s">
        <v>151</v>
      </c>
      <c r="E141" s="483" t="s">
        <v>149</v>
      </c>
      <c r="F141" s="484" t="s">
        <v>150</v>
      </c>
      <c r="G141" s="629" t="s">
        <v>151</v>
      </c>
      <c r="H141" s="484" t="s">
        <v>149</v>
      </c>
      <c r="I141" s="484" t="s">
        <v>150</v>
      </c>
      <c r="J141" s="628" t="s">
        <v>151</v>
      </c>
      <c r="K141" s="483" t="s">
        <v>149</v>
      </c>
      <c r="L141" s="484" t="s">
        <v>150</v>
      </c>
      <c r="M141" s="484" t="s">
        <v>151</v>
      </c>
    </row>
    <row r="142" spans="1:13" ht="14.5" customHeight="1">
      <c r="A142" s="518" t="s">
        <v>72</v>
      </c>
      <c r="B142" s="560">
        <v>5.5453420794794201</v>
      </c>
      <c r="C142" s="520">
        <v>2.2767035002364202</v>
      </c>
      <c r="D142" s="630">
        <v>128</v>
      </c>
      <c r="E142" s="560">
        <v>16.9045746029573</v>
      </c>
      <c r="F142" s="520">
        <v>12.3599592627631</v>
      </c>
      <c r="G142" s="630">
        <v>128</v>
      </c>
      <c r="H142" s="560">
        <v>1.3532726249331299</v>
      </c>
      <c r="I142" s="520">
        <v>0.97022951110782196</v>
      </c>
      <c r="J142" s="630">
        <v>128</v>
      </c>
      <c r="K142" s="643">
        <v>76.196810692630194</v>
      </c>
      <c r="L142" s="520">
        <v>11.468590246184499</v>
      </c>
      <c r="M142" s="631">
        <v>128</v>
      </c>
    </row>
    <row r="143" spans="1:13" ht="14.5" customHeight="1">
      <c r="A143" s="523" t="s">
        <v>73</v>
      </c>
      <c r="B143" s="564">
        <v>51.316879038153097</v>
      </c>
      <c r="C143" s="525">
        <v>10.340254430584499</v>
      </c>
      <c r="D143" s="632">
        <v>222</v>
      </c>
      <c r="E143" s="564">
        <v>22.1219464779528</v>
      </c>
      <c r="F143" s="525">
        <v>8.8570942804104291</v>
      </c>
      <c r="G143" s="632">
        <v>222</v>
      </c>
      <c r="H143" s="564">
        <v>3.2965223566052799</v>
      </c>
      <c r="I143" s="525">
        <v>1.82161500912649</v>
      </c>
      <c r="J143" s="632">
        <v>222</v>
      </c>
      <c r="K143" s="644">
        <v>23.264652127288901</v>
      </c>
      <c r="L143" s="525">
        <v>4.6177689543275502</v>
      </c>
      <c r="M143" s="633">
        <v>222</v>
      </c>
    </row>
    <row r="144" spans="1:13" ht="14.5" customHeight="1">
      <c r="A144" s="518" t="s">
        <v>107</v>
      </c>
      <c r="B144" s="568" t="s">
        <v>140</v>
      </c>
      <c r="C144" s="487" t="s">
        <v>140</v>
      </c>
      <c r="D144" s="634" t="s">
        <v>140</v>
      </c>
      <c r="E144" s="568" t="s">
        <v>140</v>
      </c>
      <c r="F144" s="487" t="s">
        <v>140</v>
      </c>
      <c r="G144" s="634" t="s">
        <v>140</v>
      </c>
      <c r="H144" s="568" t="s">
        <v>140</v>
      </c>
      <c r="I144" s="487" t="s">
        <v>140</v>
      </c>
      <c r="J144" s="634" t="s">
        <v>140</v>
      </c>
      <c r="K144" s="486" t="s">
        <v>140</v>
      </c>
      <c r="L144" s="487" t="s">
        <v>140</v>
      </c>
      <c r="M144" s="488" t="s">
        <v>140</v>
      </c>
    </row>
    <row r="145" spans="1:13" ht="14.5" customHeight="1">
      <c r="A145" s="523" t="s">
        <v>75</v>
      </c>
      <c r="B145" s="564">
        <v>55.828299176443103</v>
      </c>
      <c r="C145" s="525">
        <v>17.294654847278199</v>
      </c>
      <c r="D145" s="632">
        <v>24</v>
      </c>
      <c r="E145" s="564">
        <v>18.6954365634986</v>
      </c>
      <c r="F145" s="525">
        <v>13.893042937052099</v>
      </c>
      <c r="G145" s="632">
        <v>24</v>
      </c>
      <c r="H145" s="564">
        <v>0</v>
      </c>
      <c r="I145" s="492" t="s">
        <v>76</v>
      </c>
      <c r="J145" s="632">
        <v>24</v>
      </c>
      <c r="K145" s="644">
        <v>25.476264260058301</v>
      </c>
      <c r="L145" s="525">
        <v>11.6075818124192</v>
      </c>
      <c r="M145" s="633">
        <v>24</v>
      </c>
    </row>
    <row r="146" spans="1:13" ht="14.5" customHeight="1">
      <c r="A146" s="518" t="s">
        <v>89</v>
      </c>
      <c r="B146" s="568" t="s">
        <v>140</v>
      </c>
      <c r="C146" s="487" t="s">
        <v>140</v>
      </c>
      <c r="D146" s="634" t="s">
        <v>140</v>
      </c>
      <c r="E146" s="568" t="s">
        <v>140</v>
      </c>
      <c r="F146" s="487" t="s">
        <v>140</v>
      </c>
      <c r="G146" s="634" t="s">
        <v>140</v>
      </c>
      <c r="H146" s="568" t="s">
        <v>140</v>
      </c>
      <c r="I146" s="487" t="s">
        <v>140</v>
      </c>
      <c r="J146" s="634" t="s">
        <v>140</v>
      </c>
      <c r="K146" s="486" t="s">
        <v>140</v>
      </c>
      <c r="L146" s="487" t="s">
        <v>140</v>
      </c>
      <c r="M146" s="488" t="s">
        <v>140</v>
      </c>
    </row>
    <row r="147" spans="1:13" ht="14.5" customHeight="1">
      <c r="A147" s="523" t="s">
        <v>77</v>
      </c>
      <c r="B147" s="564">
        <v>41.553681454517097</v>
      </c>
      <c r="C147" s="525">
        <v>9.7748679087693198</v>
      </c>
      <c r="D147" s="632">
        <v>26</v>
      </c>
      <c r="E147" s="564">
        <v>0</v>
      </c>
      <c r="F147" s="492" t="s">
        <v>76</v>
      </c>
      <c r="G147" s="632">
        <v>26</v>
      </c>
      <c r="H147" s="564">
        <v>0</v>
      </c>
      <c r="I147" s="492" t="s">
        <v>76</v>
      </c>
      <c r="J147" s="632">
        <v>26</v>
      </c>
      <c r="K147" s="644">
        <v>58.446318545482903</v>
      </c>
      <c r="L147" s="525">
        <v>9.7748679087693198</v>
      </c>
      <c r="M147" s="633">
        <v>26</v>
      </c>
    </row>
    <row r="148" spans="1:13" ht="14.5" customHeight="1">
      <c r="A148" s="518" t="s">
        <v>78</v>
      </c>
      <c r="B148" s="560">
        <v>40.058502463346699</v>
      </c>
      <c r="C148" s="520">
        <v>11.0445789838243</v>
      </c>
      <c r="D148" s="630">
        <v>69</v>
      </c>
      <c r="E148" s="560">
        <v>11.3074315736509</v>
      </c>
      <c r="F148" s="520">
        <v>5.4451826253521798</v>
      </c>
      <c r="G148" s="630">
        <v>69</v>
      </c>
      <c r="H148" s="560">
        <v>6.3143375605959404</v>
      </c>
      <c r="I148" s="520">
        <v>5.7425725220211303</v>
      </c>
      <c r="J148" s="630">
        <v>69</v>
      </c>
      <c r="K148" s="643">
        <v>42.319728402406497</v>
      </c>
      <c r="L148" s="520">
        <v>9.4742553632458204</v>
      </c>
      <c r="M148" s="631">
        <v>69</v>
      </c>
    </row>
    <row r="149" spans="1:13" ht="14.5" customHeight="1">
      <c r="A149" s="523" t="s">
        <v>79</v>
      </c>
      <c r="B149" s="564">
        <v>41.886153221015597</v>
      </c>
      <c r="C149" s="525">
        <v>16.222386503136299</v>
      </c>
      <c r="D149" s="632">
        <v>25</v>
      </c>
      <c r="E149" s="564">
        <v>0</v>
      </c>
      <c r="F149" s="492" t="s">
        <v>76</v>
      </c>
      <c r="G149" s="632">
        <v>25</v>
      </c>
      <c r="H149" s="564">
        <v>0</v>
      </c>
      <c r="I149" s="492" t="s">
        <v>76</v>
      </c>
      <c r="J149" s="632">
        <v>25</v>
      </c>
      <c r="K149" s="644">
        <v>58.113846778984403</v>
      </c>
      <c r="L149" s="525">
        <v>16.222386503136299</v>
      </c>
      <c r="M149" s="633">
        <v>25</v>
      </c>
    </row>
    <row r="150" spans="1:13" ht="14.5" customHeight="1">
      <c r="A150" s="518" t="s">
        <v>80</v>
      </c>
      <c r="B150" s="560">
        <v>24.3619119407564</v>
      </c>
      <c r="C150" s="520">
        <v>4.1264100152250496</v>
      </c>
      <c r="D150" s="630">
        <v>183</v>
      </c>
      <c r="E150" s="560">
        <v>5.3823305897001896</v>
      </c>
      <c r="F150" s="520">
        <v>2.2045131170469099</v>
      </c>
      <c r="G150" s="630">
        <v>183</v>
      </c>
      <c r="H150" s="560">
        <v>1.9429699610687701</v>
      </c>
      <c r="I150" s="520">
        <v>1.21210347440906</v>
      </c>
      <c r="J150" s="630">
        <v>183</v>
      </c>
      <c r="K150" s="643">
        <v>68.312787508474599</v>
      </c>
      <c r="L150" s="520">
        <v>5.2441659087325903</v>
      </c>
      <c r="M150" s="631">
        <v>183</v>
      </c>
    </row>
    <row r="151" spans="1:13" ht="14.5" customHeight="1">
      <c r="A151" s="523" t="s">
        <v>92</v>
      </c>
      <c r="B151" s="564">
        <v>35.043213876093702</v>
      </c>
      <c r="C151" s="525">
        <v>4.9670058376553401</v>
      </c>
      <c r="D151" s="632">
        <v>690</v>
      </c>
      <c r="E151" s="564">
        <v>13.718086275882399</v>
      </c>
      <c r="F151" s="525">
        <v>3.6211303059701501</v>
      </c>
      <c r="G151" s="632">
        <v>690</v>
      </c>
      <c r="H151" s="564">
        <v>5.3913617927100104</v>
      </c>
      <c r="I151" s="525">
        <v>4.0942356415973302</v>
      </c>
      <c r="J151" s="632">
        <v>690</v>
      </c>
      <c r="K151" s="644">
        <v>45.847338055313898</v>
      </c>
      <c r="L151" s="525">
        <v>4.5401408355650901</v>
      </c>
      <c r="M151" s="633">
        <v>690</v>
      </c>
    </row>
    <row r="152" spans="1:13" ht="14.5" customHeight="1">
      <c r="A152" s="518" t="s">
        <v>81</v>
      </c>
      <c r="B152" s="560">
        <v>22.912722122540799</v>
      </c>
      <c r="C152" s="520">
        <v>9.5956540704709106</v>
      </c>
      <c r="D152" s="630">
        <v>12</v>
      </c>
      <c r="E152" s="560">
        <v>9.0598289611252998</v>
      </c>
      <c r="F152" s="520">
        <v>9.0429985528316692</v>
      </c>
      <c r="G152" s="630">
        <v>12</v>
      </c>
      <c r="H152" s="560">
        <v>0</v>
      </c>
      <c r="I152" s="487" t="s">
        <v>76</v>
      </c>
      <c r="J152" s="630">
        <v>12</v>
      </c>
      <c r="K152" s="643">
        <v>68.027448916333896</v>
      </c>
      <c r="L152" s="520">
        <v>10.1948507669079</v>
      </c>
      <c r="M152" s="631">
        <v>12</v>
      </c>
    </row>
    <row r="153" spans="1:13" ht="14.5" customHeight="1">
      <c r="A153" s="523" t="s">
        <v>82</v>
      </c>
      <c r="B153" s="572" t="s">
        <v>140</v>
      </c>
      <c r="C153" s="492" t="s">
        <v>140</v>
      </c>
      <c r="D153" s="635" t="s">
        <v>140</v>
      </c>
      <c r="E153" s="572" t="s">
        <v>140</v>
      </c>
      <c r="F153" s="492" t="s">
        <v>140</v>
      </c>
      <c r="G153" s="635" t="s">
        <v>140</v>
      </c>
      <c r="H153" s="572" t="s">
        <v>140</v>
      </c>
      <c r="I153" s="492" t="s">
        <v>140</v>
      </c>
      <c r="J153" s="635" t="s">
        <v>140</v>
      </c>
      <c r="K153" s="491" t="s">
        <v>140</v>
      </c>
      <c r="L153" s="492" t="s">
        <v>140</v>
      </c>
      <c r="M153" s="493" t="s">
        <v>140</v>
      </c>
    </row>
    <row r="154" spans="1:13" ht="14.5" customHeight="1">
      <c r="A154" s="518" t="s">
        <v>83</v>
      </c>
      <c r="B154" s="560">
        <v>56.257509008595598</v>
      </c>
      <c r="C154" s="520">
        <v>12.0409951675132</v>
      </c>
      <c r="D154" s="630">
        <v>125</v>
      </c>
      <c r="E154" s="560">
        <v>7.64346894577164</v>
      </c>
      <c r="F154" s="520">
        <v>2.29939430463096</v>
      </c>
      <c r="G154" s="630">
        <v>125</v>
      </c>
      <c r="H154" s="560">
        <v>1.6440714198198001</v>
      </c>
      <c r="I154" s="520">
        <v>0.79991819222068905</v>
      </c>
      <c r="J154" s="630">
        <v>125</v>
      </c>
      <c r="K154" s="643">
        <v>34.454950625812998</v>
      </c>
      <c r="L154" s="520">
        <v>10.5186326887038</v>
      </c>
      <c r="M154" s="631">
        <v>125</v>
      </c>
    </row>
    <row r="155" spans="1:13" ht="14.5" customHeight="1">
      <c r="A155" s="523" t="s">
        <v>84</v>
      </c>
      <c r="B155" s="572" t="s">
        <v>140</v>
      </c>
      <c r="C155" s="492" t="s">
        <v>140</v>
      </c>
      <c r="D155" s="635" t="s">
        <v>140</v>
      </c>
      <c r="E155" s="572" t="s">
        <v>140</v>
      </c>
      <c r="F155" s="492" t="s">
        <v>140</v>
      </c>
      <c r="G155" s="635" t="s">
        <v>140</v>
      </c>
      <c r="H155" s="572" t="s">
        <v>140</v>
      </c>
      <c r="I155" s="492" t="s">
        <v>140</v>
      </c>
      <c r="J155" s="635" t="s">
        <v>140</v>
      </c>
      <c r="K155" s="491" t="s">
        <v>140</v>
      </c>
      <c r="L155" s="492" t="s">
        <v>140</v>
      </c>
      <c r="M155" s="493" t="s">
        <v>140</v>
      </c>
    </row>
    <row r="156" spans="1:13" ht="14.5" customHeight="1">
      <c r="A156" s="518" t="s">
        <v>85</v>
      </c>
      <c r="B156" s="560">
        <v>61.428944636352803</v>
      </c>
      <c r="C156" s="520">
        <v>10.7514793833169</v>
      </c>
      <c r="D156" s="630">
        <v>25</v>
      </c>
      <c r="E156" s="560">
        <v>15.1780766034104</v>
      </c>
      <c r="F156" s="520">
        <v>3.38865945015971</v>
      </c>
      <c r="G156" s="630">
        <v>25</v>
      </c>
      <c r="H156" s="560">
        <v>1.21018353830716</v>
      </c>
      <c r="I156" s="520">
        <v>1.23135782449229</v>
      </c>
      <c r="J156" s="630">
        <v>25</v>
      </c>
      <c r="K156" s="643">
        <v>22.182795221929702</v>
      </c>
      <c r="L156" s="520">
        <v>10.1682826123435</v>
      </c>
      <c r="M156" s="631">
        <v>25</v>
      </c>
    </row>
    <row r="157" spans="1:13" ht="14.5" customHeight="1">
      <c r="A157" s="530" t="s">
        <v>86</v>
      </c>
      <c r="B157" s="650">
        <v>42.642031486582397</v>
      </c>
      <c r="C157" s="646">
        <v>17.791353639225001</v>
      </c>
      <c r="D157" s="651">
        <v>13</v>
      </c>
      <c r="E157" s="650">
        <v>0</v>
      </c>
      <c r="F157" s="496" t="s">
        <v>76</v>
      </c>
      <c r="G157" s="651">
        <v>13</v>
      </c>
      <c r="H157" s="650">
        <v>0</v>
      </c>
      <c r="I157" s="496" t="s">
        <v>76</v>
      </c>
      <c r="J157" s="651">
        <v>13</v>
      </c>
      <c r="K157" s="645">
        <v>57.357968513417603</v>
      </c>
      <c r="L157" s="646">
        <v>17.791353639225001</v>
      </c>
      <c r="M157" s="647">
        <v>13</v>
      </c>
    </row>
    <row r="158" spans="1:13" ht="14.5" customHeight="1">
      <c r="A158" s="533" t="s">
        <v>93</v>
      </c>
      <c r="B158" s="578">
        <v>33.471799343651902</v>
      </c>
      <c r="C158" s="535">
        <v>2.9910495247304398</v>
      </c>
      <c r="D158" s="638">
        <v>1369</v>
      </c>
      <c r="E158" s="578">
        <v>13.900919940496699</v>
      </c>
      <c r="F158" s="535">
        <v>2.7815167083521599</v>
      </c>
      <c r="G158" s="638">
        <v>1369</v>
      </c>
      <c r="H158" s="578">
        <v>3.7888362490815601</v>
      </c>
      <c r="I158" s="535">
        <v>2.0194040714361599</v>
      </c>
      <c r="J158" s="638">
        <v>1369</v>
      </c>
      <c r="K158" s="648">
        <v>48.8384444667699</v>
      </c>
      <c r="L158" s="535">
        <v>3.10361915352718</v>
      </c>
      <c r="M158" s="639">
        <v>1369</v>
      </c>
    </row>
    <row r="159" spans="1:13" ht="14.5" customHeight="1">
      <c r="A159" s="533" t="s">
        <v>87</v>
      </c>
      <c r="B159" s="578">
        <v>50.148200352525301</v>
      </c>
      <c r="C159" s="535">
        <v>6.8417474016723299</v>
      </c>
      <c r="D159" s="638">
        <v>218</v>
      </c>
      <c r="E159" s="578">
        <v>5.8294654518583799</v>
      </c>
      <c r="F159" s="535">
        <v>2.9346910636899901</v>
      </c>
      <c r="G159" s="638">
        <v>218</v>
      </c>
      <c r="H159" s="578">
        <v>0.62181840096835905</v>
      </c>
      <c r="I159" s="535">
        <v>0.50321860316467404</v>
      </c>
      <c r="J159" s="638">
        <v>218</v>
      </c>
      <c r="K159" s="648">
        <v>43.400515794648001</v>
      </c>
      <c r="L159" s="535">
        <v>6.9329000194055004</v>
      </c>
      <c r="M159" s="639">
        <v>218</v>
      </c>
    </row>
    <row r="160" spans="1:13" ht="14.5" customHeight="1">
      <c r="A160" s="537" t="s">
        <v>94</v>
      </c>
      <c r="B160" s="581">
        <v>36.161171781525603</v>
      </c>
      <c r="C160" s="539">
        <v>2.8471892856166701</v>
      </c>
      <c r="D160" s="641">
        <v>1587</v>
      </c>
      <c r="E160" s="581">
        <v>12.599251359623301</v>
      </c>
      <c r="F160" s="539">
        <v>2.4556439857346199</v>
      </c>
      <c r="G160" s="641">
        <v>1587</v>
      </c>
      <c r="H160" s="581">
        <v>3.2780971209904401</v>
      </c>
      <c r="I160" s="539">
        <v>1.71646730726515</v>
      </c>
      <c r="J160" s="641">
        <v>1587</v>
      </c>
      <c r="K160" s="649">
        <v>47.961479737860699</v>
      </c>
      <c r="L160" s="539">
        <v>2.80244343422335</v>
      </c>
      <c r="M160" s="642">
        <v>1587</v>
      </c>
    </row>
    <row r="161" spans="1:13" ht="14.5" customHeight="1">
      <c r="A161" s="942" t="s">
        <v>252</v>
      </c>
      <c r="B161" s="942"/>
      <c r="C161" s="942"/>
      <c r="D161" s="942"/>
      <c r="E161" s="942"/>
      <c r="F161" s="942"/>
      <c r="G161" s="942"/>
      <c r="H161" s="942"/>
      <c r="I161" s="942"/>
      <c r="J161" s="942"/>
      <c r="K161" s="942"/>
      <c r="L161" s="942"/>
      <c r="M161" s="942"/>
    </row>
    <row r="162" spans="1:13" ht="25.5" customHeight="1">
      <c r="A162" s="853" t="s">
        <v>185</v>
      </c>
      <c r="B162" s="853"/>
      <c r="C162" s="853"/>
      <c r="D162" s="853"/>
      <c r="E162" s="853"/>
      <c r="F162" s="853"/>
      <c r="G162" s="853"/>
      <c r="H162" s="853"/>
      <c r="I162" s="853"/>
      <c r="J162" s="853"/>
      <c r="K162" s="853"/>
      <c r="L162" s="853"/>
      <c r="M162" s="853"/>
    </row>
    <row r="163" spans="1:13" ht="14.5" customHeight="1">
      <c r="A163" s="853" t="s">
        <v>186</v>
      </c>
      <c r="B163" s="853"/>
      <c r="C163" s="853"/>
      <c r="D163" s="853"/>
      <c r="E163" s="853"/>
      <c r="F163" s="853"/>
      <c r="G163" s="853"/>
      <c r="H163" s="853"/>
      <c r="I163" s="853"/>
      <c r="J163" s="853"/>
      <c r="K163" s="853"/>
      <c r="L163" s="853"/>
      <c r="M163" s="853"/>
    </row>
    <row r="164" spans="1:13" ht="14.5">
      <c r="A164" s="652"/>
      <c r="B164" s="652"/>
      <c r="C164" s="652"/>
      <c r="D164" s="652"/>
      <c r="E164" s="652"/>
      <c r="F164" s="652"/>
      <c r="G164" s="652"/>
      <c r="H164" s="652"/>
      <c r="I164" s="652"/>
    </row>
  </sheetData>
  <mergeCells count="48">
    <mergeCell ref="A3:M3"/>
    <mergeCell ref="A5:D5"/>
    <mergeCell ref="A6:A7"/>
    <mergeCell ref="B6:D6"/>
    <mergeCell ref="A27:D27"/>
    <mergeCell ref="A28:D28"/>
    <mergeCell ref="A29:D29"/>
    <mergeCell ref="A31:M31"/>
    <mergeCell ref="A32:A33"/>
    <mergeCell ref="B32:D32"/>
    <mergeCell ref="E32:G32"/>
    <mergeCell ref="H32:J32"/>
    <mergeCell ref="K32:M32"/>
    <mergeCell ref="A53:M53"/>
    <mergeCell ref="A54:M54"/>
    <mergeCell ref="A55:M55"/>
    <mergeCell ref="A57:M57"/>
    <mergeCell ref="A59:D59"/>
    <mergeCell ref="A60:A61"/>
    <mergeCell ref="B60:D60"/>
    <mergeCell ref="A81:D81"/>
    <mergeCell ref="A82:D82"/>
    <mergeCell ref="A83:D83"/>
    <mergeCell ref="A85:M85"/>
    <mergeCell ref="A86:A87"/>
    <mergeCell ref="B86:D86"/>
    <mergeCell ref="E86:G86"/>
    <mergeCell ref="H86:J86"/>
    <mergeCell ref="K86:M86"/>
    <mergeCell ref="A107:M107"/>
    <mergeCell ref="A108:M108"/>
    <mergeCell ref="A109:M109"/>
    <mergeCell ref="A111:M111"/>
    <mergeCell ref="A113:D113"/>
    <mergeCell ref="A114:A115"/>
    <mergeCell ref="B114:D114"/>
    <mergeCell ref="A135:D135"/>
    <mergeCell ref="A136:D136"/>
    <mergeCell ref="A137:D137"/>
    <mergeCell ref="A161:M161"/>
    <mergeCell ref="A162:M162"/>
    <mergeCell ref="A163:M163"/>
    <mergeCell ref="A139:M139"/>
    <mergeCell ref="A140:A141"/>
    <mergeCell ref="B140:D140"/>
    <mergeCell ref="E140:G140"/>
    <mergeCell ref="H140:J140"/>
    <mergeCell ref="K140:M140"/>
  </mergeCells>
  <hyperlinks>
    <hyperlink ref="A1" location="Inhalt!A1" display="Zurück zum Inhalt" xr:uid="{00000000-0004-0000-0B00-000000000000}"/>
  </hyperlinks>
  <pageMargins left="0.7" right="0.7" top="0.78749999999999998" bottom="0.78749999999999998" header="0.511811023622047" footer="0.511811023622047"/>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130"/>
  <sheetViews>
    <sheetView showGridLines="0" zoomScale="80" zoomScaleNormal="80" workbookViewId="0">
      <pane xSplit="1" topLeftCell="B1" activePane="topRight" state="frozen"/>
      <selection pane="topRight"/>
    </sheetView>
  </sheetViews>
  <sheetFormatPr baseColWidth="10" defaultColWidth="11" defaultRowHeight="14.25" customHeight="1"/>
  <cols>
    <col min="1" max="1" width="27.83203125" style="105" customWidth="1"/>
    <col min="2" max="4" width="11.08203125" style="105" customWidth="1"/>
    <col min="5" max="16384" width="11" style="105"/>
  </cols>
  <sheetData>
    <row r="1" spans="1:4" ht="14.5" customHeight="1">
      <c r="A1" s="103" t="s">
        <v>64</v>
      </c>
    </row>
    <row r="2" spans="1:4" ht="14.5" customHeight="1">
      <c r="A2" s="619"/>
    </row>
    <row r="3" spans="1:4" ht="25" customHeight="1">
      <c r="A3" s="860">
        <v>2024</v>
      </c>
      <c r="B3" s="860"/>
      <c r="C3" s="860"/>
      <c r="D3" s="860"/>
    </row>
    <row r="4" spans="1:4" ht="14.5" customHeight="1">
      <c r="A4" s="619"/>
    </row>
    <row r="5" spans="1:4" ht="33" customHeight="1">
      <c r="A5" s="935" t="s">
        <v>261</v>
      </c>
      <c r="B5" s="935"/>
      <c r="C5" s="935"/>
      <c r="D5" s="935"/>
    </row>
    <row r="6" spans="1:4" ht="14.5" customHeight="1">
      <c r="A6" s="918" t="s">
        <v>65</v>
      </c>
      <c r="B6" s="892" t="s">
        <v>262</v>
      </c>
      <c r="C6" s="892"/>
      <c r="D6" s="892"/>
    </row>
    <row r="7" spans="1:4" ht="14.5" customHeight="1">
      <c r="A7" s="918"/>
      <c r="B7" s="438" t="s">
        <v>198</v>
      </c>
      <c r="C7" s="438" t="s">
        <v>150</v>
      </c>
      <c r="D7" s="438" t="s">
        <v>151</v>
      </c>
    </row>
    <row r="8" spans="1:4" ht="14.5" customHeight="1">
      <c r="A8" s="439" t="s">
        <v>72</v>
      </c>
      <c r="B8" s="512">
        <v>2252.7050554494499</v>
      </c>
      <c r="C8" s="441">
        <v>139.135898185835</v>
      </c>
      <c r="D8" s="442">
        <v>402</v>
      </c>
    </row>
    <row r="9" spans="1:4" ht="14.5" customHeight="1">
      <c r="A9" s="443" t="s">
        <v>73</v>
      </c>
      <c r="B9" s="475">
        <v>2272.2038368969002</v>
      </c>
      <c r="C9" s="445">
        <v>174.35603478000399</v>
      </c>
      <c r="D9" s="446">
        <v>306</v>
      </c>
    </row>
    <row r="10" spans="1:4" ht="14.5" customHeight="1">
      <c r="A10" s="439" t="s">
        <v>107</v>
      </c>
      <c r="B10" s="473" t="s">
        <v>140</v>
      </c>
      <c r="C10" s="447" t="s">
        <v>140</v>
      </c>
      <c r="D10" s="448" t="s">
        <v>140</v>
      </c>
    </row>
    <row r="11" spans="1:4" ht="14.5" customHeight="1">
      <c r="A11" s="443" t="s">
        <v>75</v>
      </c>
      <c r="B11" s="475" t="s">
        <v>140</v>
      </c>
      <c r="C11" s="449" t="s">
        <v>140</v>
      </c>
      <c r="D11" s="450" t="s">
        <v>140</v>
      </c>
    </row>
    <row r="12" spans="1:4" ht="14.5" customHeight="1">
      <c r="A12" s="439" t="s">
        <v>89</v>
      </c>
      <c r="B12" s="473" t="s">
        <v>140</v>
      </c>
      <c r="C12" s="447" t="s">
        <v>140</v>
      </c>
      <c r="D12" s="448" t="s">
        <v>140</v>
      </c>
    </row>
    <row r="13" spans="1:4" ht="14.5" customHeight="1">
      <c r="A13" s="443" t="s">
        <v>77</v>
      </c>
      <c r="B13" s="475" t="s">
        <v>140</v>
      </c>
      <c r="C13" s="449" t="s">
        <v>140</v>
      </c>
      <c r="D13" s="450" t="s">
        <v>140</v>
      </c>
    </row>
    <row r="14" spans="1:4" ht="14.5" customHeight="1">
      <c r="A14" s="439" t="s">
        <v>78</v>
      </c>
      <c r="B14" s="514">
        <v>3067.2136847509801</v>
      </c>
      <c r="C14" s="441">
        <v>137.093002164512</v>
      </c>
      <c r="D14" s="442">
        <v>248</v>
      </c>
    </row>
    <row r="15" spans="1:4" ht="14.5" customHeight="1">
      <c r="A15" s="443" t="s">
        <v>79</v>
      </c>
      <c r="B15" s="475">
        <v>2161.34977029626</v>
      </c>
      <c r="C15" s="445">
        <v>235.148736959508</v>
      </c>
      <c r="D15" s="446">
        <v>62</v>
      </c>
    </row>
    <row r="16" spans="1:4" ht="14.5" customHeight="1">
      <c r="A16" s="439" t="s">
        <v>80</v>
      </c>
      <c r="B16" s="514">
        <v>2685.9062998528002</v>
      </c>
      <c r="C16" s="441">
        <v>106.600279438092</v>
      </c>
      <c r="D16" s="442">
        <v>435</v>
      </c>
    </row>
    <row r="17" spans="1:4" ht="14.5" customHeight="1">
      <c r="A17" s="443" t="s">
        <v>92</v>
      </c>
      <c r="B17" s="513">
        <v>3217.3728913363402</v>
      </c>
      <c r="C17" s="445">
        <v>68.171714648839298</v>
      </c>
      <c r="D17" s="446">
        <v>1199</v>
      </c>
    </row>
    <row r="18" spans="1:4" ht="14.5" customHeight="1">
      <c r="A18" s="439" t="s">
        <v>81</v>
      </c>
      <c r="B18" s="512">
        <v>2329.4069754780298</v>
      </c>
      <c r="C18" s="441">
        <v>277.75850163848497</v>
      </c>
      <c r="D18" s="442">
        <v>102</v>
      </c>
    </row>
    <row r="19" spans="1:4" ht="14.5" customHeight="1">
      <c r="A19" s="443" t="s">
        <v>82</v>
      </c>
      <c r="B19" s="475" t="s">
        <v>140</v>
      </c>
      <c r="C19" s="449" t="s">
        <v>140</v>
      </c>
      <c r="D19" s="450" t="s">
        <v>140</v>
      </c>
    </row>
    <row r="20" spans="1:4" ht="14.5" customHeight="1">
      <c r="A20" s="439" t="s">
        <v>83</v>
      </c>
      <c r="B20" s="584">
        <v>3370.4080917022902</v>
      </c>
      <c r="C20" s="441">
        <v>132.386179067406</v>
      </c>
      <c r="D20" s="442">
        <v>117</v>
      </c>
    </row>
    <row r="21" spans="1:4" ht="14.5" customHeight="1">
      <c r="A21" s="443" t="s">
        <v>84</v>
      </c>
      <c r="B21" s="475" t="s">
        <v>140</v>
      </c>
      <c r="C21" s="449" t="s">
        <v>140</v>
      </c>
      <c r="D21" s="450" t="s">
        <v>140</v>
      </c>
    </row>
    <row r="22" spans="1:4" ht="14.5" customHeight="1">
      <c r="A22" s="439" t="s">
        <v>85</v>
      </c>
      <c r="B22" s="584">
        <v>4209.84213624528</v>
      </c>
      <c r="C22" s="441">
        <v>114.193324644219</v>
      </c>
      <c r="D22" s="442">
        <v>178</v>
      </c>
    </row>
    <row r="23" spans="1:4" ht="14.5" customHeight="1">
      <c r="A23" s="454" t="s">
        <v>86</v>
      </c>
      <c r="B23" s="477" t="s">
        <v>140</v>
      </c>
      <c r="C23" s="456" t="s">
        <v>140</v>
      </c>
      <c r="D23" s="457" t="s">
        <v>140</v>
      </c>
    </row>
    <row r="24" spans="1:4" ht="14.5" customHeight="1">
      <c r="A24" s="458" t="s">
        <v>93</v>
      </c>
      <c r="B24" s="515">
        <v>2913.49002724097</v>
      </c>
      <c r="C24" s="460">
        <v>60.279616377937202</v>
      </c>
      <c r="D24" s="461">
        <v>2915</v>
      </c>
    </row>
    <row r="25" spans="1:4" ht="14.5" customHeight="1">
      <c r="A25" s="458" t="s">
        <v>87</v>
      </c>
      <c r="B25" s="515">
        <v>3080.6171405912</v>
      </c>
      <c r="C25" s="460">
        <v>126.973482896452</v>
      </c>
      <c r="D25" s="461">
        <v>305</v>
      </c>
    </row>
    <row r="26" spans="1:4" ht="14.5" customHeight="1">
      <c r="A26" s="463" t="s">
        <v>94</v>
      </c>
      <c r="B26" s="517">
        <v>2932.5904938587501</v>
      </c>
      <c r="C26" s="465">
        <v>55.512695651710899</v>
      </c>
      <c r="D26" s="466">
        <v>3220</v>
      </c>
    </row>
    <row r="27" spans="1:4" ht="24" customHeight="1">
      <c r="A27" s="853" t="s">
        <v>263</v>
      </c>
      <c r="B27" s="853"/>
      <c r="C27" s="853"/>
      <c r="D27" s="853"/>
    </row>
    <row r="28" spans="1:4" ht="159.75" customHeight="1">
      <c r="A28" s="853" t="s">
        <v>264</v>
      </c>
      <c r="B28" s="853"/>
      <c r="C28" s="853"/>
      <c r="D28" s="853"/>
    </row>
    <row r="29" spans="1:4" ht="28.5" customHeight="1">
      <c r="A29" s="853" t="s">
        <v>154</v>
      </c>
      <c r="B29" s="853"/>
      <c r="C29" s="853"/>
      <c r="D29" s="853"/>
    </row>
    <row r="30" spans="1:4" ht="14.5" customHeight="1">
      <c r="A30" s="619"/>
    </row>
    <row r="31" spans="1:4" ht="31.5" customHeight="1">
      <c r="A31" s="935" t="s">
        <v>265</v>
      </c>
      <c r="B31" s="935"/>
      <c r="C31" s="935"/>
      <c r="D31" s="935"/>
    </row>
    <row r="32" spans="1:4" ht="14.5" customHeight="1">
      <c r="A32" s="950"/>
      <c r="B32" s="936" t="s">
        <v>262</v>
      </c>
      <c r="C32" s="936"/>
      <c r="D32" s="936"/>
    </row>
    <row r="33" spans="1:4" ht="14.5" customHeight="1">
      <c r="A33" s="950"/>
      <c r="B33" s="438" t="s">
        <v>198</v>
      </c>
      <c r="C33" s="438" t="s">
        <v>150</v>
      </c>
      <c r="D33" s="438" t="s">
        <v>151</v>
      </c>
    </row>
    <row r="34" spans="1:4" ht="14.5" customHeight="1">
      <c r="A34" s="586" t="s">
        <v>223</v>
      </c>
      <c r="B34" s="514">
        <v>3298.12510165808</v>
      </c>
      <c r="C34" s="441">
        <v>119.023278345845</v>
      </c>
      <c r="D34" s="442">
        <v>178</v>
      </c>
    </row>
    <row r="35" spans="1:4" ht="14.5" customHeight="1">
      <c r="A35" s="587" t="s">
        <v>224</v>
      </c>
      <c r="B35" s="513">
        <v>2934.8948315734901</v>
      </c>
      <c r="C35" s="445">
        <v>96.255286450848899</v>
      </c>
      <c r="D35" s="446">
        <v>374</v>
      </c>
    </row>
    <row r="36" spans="1:4" ht="14.5" customHeight="1">
      <c r="A36" s="586" t="s">
        <v>225</v>
      </c>
      <c r="B36" s="514">
        <v>2976.4045696153898</v>
      </c>
      <c r="C36" s="441">
        <v>113.522431680005</v>
      </c>
      <c r="D36" s="442">
        <v>422</v>
      </c>
    </row>
    <row r="37" spans="1:4" ht="14.5" customHeight="1">
      <c r="A37" s="587" t="s">
        <v>226</v>
      </c>
      <c r="B37" s="588">
        <v>2918.3238938152499</v>
      </c>
      <c r="C37" s="445">
        <v>127.556576630883</v>
      </c>
      <c r="D37" s="446">
        <v>244</v>
      </c>
    </row>
    <row r="38" spans="1:4" ht="14.5" customHeight="1">
      <c r="A38" s="586" t="s">
        <v>227</v>
      </c>
      <c r="B38" s="514">
        <v>3116.2215380361399</v>
      </c>
      <c r="C38" s="441">
        <v>77.491767183468994</v>
      </c>
      <c r="D38" s="442">
        <v>600</v>
      </c>
    </row>
    <row r="39" spans="1:4" ht="14.25" customHeight="1">
      <c r="A39" s="587" t="s">
        <v>228</v>
      </c>
      <c r="B39" s="513">
        <v>2878.7268252344602</v>
      </c>
      <c r="C39" s="445">
        <v>72.287332861880699</v>
      </c>
      <c r="D39" s="446">
        <v>1012</v>
      </c>
    </row>
    <row r="40" spans="1:4" ht="14.5" customHeight="1">
      <c r="A40" s="586" t="s">
        <v>229</v>
      </c>
      <c r="B40" s="514">
        <v>2694.6529025046202</v>
      </c>
      <c r="C40" s="441">
        <v>115.917918542823</v>
      </c>
      <c r="D40" s="442">
        <v>368</v>
      </c>
    </row>
    <row r="41" spans="1:4" ht="14.5" customHeight="1">
      <c r="A41" s="590" t="s">
        <v>230</v>
      </c>
      <c r="B41" s="591">
        <v>2914.03130960212</v>
      </c>
      <c r="C41" s="592">
        <v>211.54063891687801</v>
      </c>
      <c r="D41" s="593">
        <v>22</v>
      </c>
    </row>
    <row r="42" spans="1:4" ht="14.5" customHeight="1">
      <c r="A42" s="653" t="s">
        <v>231</v>
      </c>
      <c r="B42" s="654">
        <v>2932.5904938587501</v>
      </c>
      <c r="C42" s="655">
        <v>55.512695651710899</v>
      </c>
      <c r="D42" s="656">
        <v>3220</v>
      </c>
    </row>
    <row r="43" spans="1:4" ht="25.5" customHeight="1">
      <c r="A43" s="949" t="s">
        <v>266</v>
      </c>
      <c r="B43" s="949"/>
      <c r="C43" s="949"/>
      <c r="D43" s="949"/>
    </row>
    <row r="44" spans="1:4" ht="24.75" customHeight="1">
      <c r="A44" s="853" t="s">
        <v>154</v>
      </c>
      <c r="B44" s="853"/>
      <c r="C44" s="853"/>
      <c r="D44" s="853"/>
    </row>
    <row r="45" spans="1:4" ht="14.5" customHeight="1">
      <c r="A45" s="619"/>
    </row>
    <row r="46" spans="1:4" ht="25" customHeight="1">
      <c r="A46" s="860">
        <v>2022</v>
      </c>
      <c r="B46" s="860"/>
      <c r="C46" s="860"/>
      <c r="D46" s="860"/>
    </row>
    <row r="47" spans="1:4" ht="14.5" customHeight="1">
      <c r="A47" s="619"/>
    </row>
    <row r="48" spans="1:4" ht="30" customHeight="1">
      <c r="A48" s="929" t="s">
        <v>267</v>
      </c>
      <c r="B48" s="929"/>
      <c r="C48" s="929"/>
      <c r="D48" s="929"/>
    </row>
    <row r="49" spans="1:6" ht="14.5" customHeight="1">
      <c r="A49" s="918" t="s">
        <v>65</v>
      </c>
      <c r="B49" s="892" t="s">
        <v>262</v>
      </c>
      <c r="C49" s="892"/>
      <c r="D49" s="892"/>
    </row>
    <row r="50" spans="1:6" ht="14.5" customHeight="1">
      <c r="A50" s="918"/>
      <c r="B50" s="483" t="s">
        <v>198</v>
      </c>
      <c r="C50" s="484" t="s">
        <v>150</v>
      </c>
      <c r="D50" s="484" t="s">
        <v>151</v>
      </c>
    </row>
    <row r="51" spans="1:6" ht="14.5" customHeight="1">
      <c r="A51" s="518" t="s">
        <v>72</v>
      </c>
      <c r="B51" s="657">
        <v>2077.5526059435401</v>
      </c>
      <c r="C51" s="520">
        <v>97.8668824875148</v>
      </c>
      <c r="D51" s="631">
        <v>477</v>
      </c>
    </row>
    <row r="52" spans="1:6" ht="14.5" customHeight="1">
      <c r="A52" s="523" t="s">
        <v>73</v>
      </c>
      <c r="B52" s="524">
        <v>2260.6545345106301</v>
      </c>
      <c r="C52" s="525">
        <v>159.30204683490399</v>
      </c>
      <c r="D52" s="633">
        <v>303</v>
      </c>
    </row>
    <row r="53" spans="1:6" ht="14.5" customHeight="1">
      <c r="A53" s="518" t="s">
        <v>107</v>
      </c>
      <c r="B53" s="529" t="s">
        <v>140</v>
      </c>
      <c r="C53" s="487" t="s">
        <v>140</v>
      </c>
      <c r="D53" s="488" t="s">
        <v>140</v>
      </c>
    </row>
    <row r="54" spans="1:6" ht="14.5" customHeight="1">
      <c r="A54" s="523" t="s">
        <v>75</v>
      </c>
      <c r="B54" s="658">
        <v>2805.4643332261398</v>
      </c>
      <c r="C54" s="525">
        <v>201.073865406279</v>
      </c>
      <c r="D54" s="633">
        <v>84</v>
      </c>
    </row>
    <row r="55" spans="1:6" ht="14.5" customHeight="1">
      <c r="A55" s="518" t="s">
        <v>89</v>
      </c>
      <c r="B55" s="529" t="s">
        <v>140</v>
      </c>
      <c r="C55" s="487" t="s">
        <v>140</v>
      </c>
      <c r="D55" s="488" t="s">
        <v>140</v>
      </c>
    </row>
    <row r="56" spans="1:6" ht="14.5" customHeight="1">
      <c r="A56" s="523" t="s">
        <v>77</v>
      </c>
      <c r="B56" s="524">
        <v>1967.44593009297</v>
      </c>
      <c r="C56" s="525">
        <v>168.54732357592499</v>
      </c>
      <c r="D56" s="633">
        <v>86</v>
      </c>
    </row>
    <row r="57" spans="1:6" ht="14.5" customHeight="1">
      <c r="A57" s="518" t="s">
        <v>78</v>
      </c>
      <c r="B57" s="657">
        <v>2358.66006025351</v>
      </c>
      <c r="C57" s="520">
        <v>133.761811673376</v>
      </c>
      <c r="D57" s="631">
        <v>314</v>
      </c>
      <c r="F57" s="619"/>
    </row>
    <row r="58" spans="1:6" ht="14.5" customHeight="1">
      <c r="A58" s="523" t="s">
        <v>79</v>
      </c>
      <c r="B58" s="524">
        <v>1986.1298305160001</v>
      </c>
      <c r="C58" s="525">
        <v>145.49480485986501</v>
      </c>
      <c r="D58" s="633">
        <v>81</v>
      </c>
    </row>
    <row r="59" spans="1:6" ht="14.5" customHeight="1">
      <c r="A59" s="518" t="s">
        <v>80</v>
      </c>
      <c r="B59" s="519">
        <v>2354.62043963002</v>
      </c>
      <c r="C59" s="520">
        <v>155.887729158214</v>
      </c>
      <c r="D59" s="631">
        <v>477</v>
      </c>
    </row>
    <row r="60" spans="1:6" ht="14.5" customHeight="1">
      <c r="A60" s="523" t="s">
        <v>92</v>
      </c>
      <c r="B60" s="658">
        <v>2943.91590480379</v>
      </c>
      <c r="C60" s="525">
        <v>53.897442074235897</v>
      </c>
      <c r="D60" s="633">
        <v>1135</v>
      </c>
    </row>
    <row r="61" spans="1:6" ht="14.5" customHeight="1">
      <c r="A61" s="518" t="s">
        <v>81</v>
      </c>
      <c r="B61" s="657">
        <v>2031.47495282249</v>
      </c>
      <c r="C61" s="520">
        <v>141.94181727717199</v>
      </c>
      <c r="D61" s="631">
        <v>153</v>
      </c>
    </row>
    <row r="62" spans="1:6" ht="14.5" customHeight="1">
      <c r="A62" s="523" t="s">
        <v>82</v>
      </c>
      <c r="B62" s="659" t="s">
        <v>140</v>
      </c>
      <c r="C62" s="492" t="s">
        <v>140</v>
      </c>
      <c r="D62" s="493" t="s">
        <v>140</v>
      </c>
    </row>
    <row r="63" spans="1:6" ht="14.5" customHeight="1">
      <c r="A63" s="518" t="s">
        <v>83</v>
      </c>
      <c r="B63" s="519">
        <v>2830.8824637736402</v>
      </c>
      <c r="C63" s="520">
        <v>165.97039073544099</v>
      </c>
      <c r="D63" s="631">
        <v>143</v>
      </c>
    </row>
    <row r="64" spans="1:6" ht="14.5" customHeight="1">
      <c r="A64" s="523" t="s">
        <v>84</v>
      </c>
      <c r="B64" s="659" t="s">
        <v>140</v>
      </c>
      <c r="C64" s="492" t="s">
        <v>140</v>
      </c>
      <c r="D64" s="493" t="s">
        <v>140</v>
      </c>
    </row>
    <row r="65" spans="1:8" ht="14.5" customHeight="1">
      <c r="A65" s="518" t="s">
        <v>85</v>
      </c>
      <c r="B65" s="519">
        <v>3394.4511552846702</v>
      </c>
      <c r="C65" s="520">
        <v>106.566943591338</v>
      </c>
      <c r="D65" s="631">
        <v>172</v>
      </c>
    </row>
    <row r="66" spans="1:8" ht="14.5" customHeight="1">
      <c r="A66" s="530" t="s">
        <v>86</v>
      </c>
      <c r="B66" s="660" t="s">
        <v>140</v>
      </c>
      <c r="C66" s="496" t="s">
        <v>140</v>
      </c>
      <c r="D66" s="497" t="s">
        <v>140</v>
      </c>
    </row>
    <row r="67" spans="1:8" ht="14.5" customHeight="1">
      <c r="A67" s="533" t="s">
        <v>93</v>
      </c>
      <c r="B67" s="661">
        <v>2580.89694393026</v>
      </c>
      <c r="C67" s="535">
        <v>50.690077023656798</v>
      </c>
      <c r="D67" s="639">
        <v>3178</v>
      </c>
    </row>
    <row r="68" spans="1:8" ht="14.5" customHeight="1">
      <c r="A68" s="533" t="s">
        <v>87</v>
      </c>
      <c r="B68" s="534">
        <v>2751.1680554413701</v>
      </c>
      <c r="C68" s="535">
        <v>104.667008077986</v>
      </c>
      <c r="D68" s="639">
        <v>434</v>
      </c>
    </row>
    <row r="69" spans="1:8" ht="14.5" customHeight="1">
      <c r="A69" s="537" t="s">
        <v>94</v>
      </c>
      <c r="B69" s="662">
        <v>2601.2498383561101</v>
      </c>
      <c r="C69" s="539">
        <v>46.645499355397398</v>
      </c>
      <c r="D69" s="642">
        <v>3612</v>
      </c>
      <c r="G69" s="177"/>
      <c r="H69" s="177"/>
    </row>
    <row r="70" spans="1:8" ht="21.75" customHeight="1">
      <c r="A70" s="853" t="s">
        <v>263</v>
      </c>
      <c r="B70" s="853"/>
      <c r="C70" s="853"/>
      <c r="D70" s="853"/>
    </row>
    <row r="71" spans="1:8" ht="82.5" customHeight="1">
      <c r="A71" s="853" t="s">
        <v>181</v>
      </c>
      <c r="B71" s="853"/>
      <c r="C71" s="853"/>
      <c r="D71" s="853"/>
      <c r="F71" s="434"/>
      <c r="G71" s="434"/>
    </row>
    <row r="72" spans="1:8" ht="24.75" customHeight="1">
      <c r="A72" s="853" t="s">
        <v>182</v>
      </c>
      <c r="B72" s="853"/>
      <c r="C72" s="853"/>
      <c r="D72" s="853"/>
    </row>
    <row r="73" spans="1:8" ht="14.5" customHeight="1">
      <c r="A73" s="360"/>
      <c r="B73" s="360"/>
      <c r="C73" s="360"/>
      <c r="D73" s="360"/>
    </row>
    <row r="74" spans="1:8" ht="30.75" customHeight="1">
      <c r="A74" s="935" t="s">
        <v>268</v>
      </c>
      <c r="B74" s="935"/>
      <c r="C74" s="935"/>
      <c r="D74" s="935"/>
    </row>
    <row r="75" spans="1:8" ht="14.5" customHeight="1">
      <c r="A75" s="663"/>
      <c r="B75" s="936" t="s">
        <v>262</v>
      </c>
      <c r="C75" s="936"/>
      <c r="D75" s="936"/>
    </row>
    <row r="76" spans="1:8" ht="14.5" customHeight="1">
      <c r="A76" s="606"/>
      <c r="B76" s="438" t="s">
        <v>198</v>
      </c>
      <c r="C76" s="438" t="s">
        <v>150</v>
      </c>
      <c r="D76" s="438" t="s">
        <v>151</v>
      </c>
    </row>
    <row r="77" spans="1:8" ht="14.5" customHeight="1">
      <c r="A77" s="664" t="s">
        <v>223</v>
      </c>
      <c r="B77" s="665">
        <v>2911.5011200167301</v>
      </c>
      <c r="C77" s="608">
        <v>133.419871994175</v>
      </c>
      <c r="D77" s="226">
        <v>155</v>
      </c>
    </row>
    <row r="78" spans="1:8" ht="14.5" customHeight="1">
      <c r="A78" s="666" t="s">
        <v>224</v>
      </c>
      <c r="B78" s="667">
        <v>2508.6385643066101</v>
      </c>
      <c r="C78" s="610">
        <v>83.271732612986</v>
      </c>
      <c r="D78" s="221">
        <v>516</v>
      </c>
    </row>
    <row r="79" spans="1:8" ht="14.5" customHeight="1">
      <c r="A79" s="664" t="s">
        <v>225</v>
      </c>
      <c r="B79" s="665">
        <v>2555.3255181203799</v>
      </c>
      <c r="C79" s="608">
        <v>91.272462699002205</v>
      </c>
      <c r="D79" s="226">
        <v>525</v>
      </c>
    </row>
    <row r="80" spans="1:8" ht="14.5" customHeight="1">
      <c r="A80" s="666" t="s">
        <v>226</v>
      </c>
      <c r="B80" s="667">
        <v>2642.4453531816298</v>
      </c>
      <c r="C80" s="610">
        <v>95.752433807896594</v>
      </c>
      <c r="D80" s="221">
        <v>222</v>
      </c>
    </row>
    <row r="81" spans="1:6" ht="14.5" customHeight="1">
      <c r="A81" s="664" t="s">
        <v>227</v>
      </c>
      <c r="B81" s="665">
        <v>2822.2935507244802</v>
      </c>
      <c r="C81" s="608">
        <v>81.461121671786202</v>
      </c>
      <c r="D81" s="226">
        <v>356</v>
      </c>
    </row>
    <row r="82" spans="1:6" ht="14.5" customHeight="1">
      <c r="A82" s="668" t="s">
        <v>228</v>
      </c>
      <c r="B82" s="667">
        <v>2585.3491349318601</v>
      </c>
      <c r="C82" s="610">
        <v>56.647190505485199</v>
      </c>
      <c r="D82" s="221">
        <v>1296</v>
      </c>
    </row>
    <row r="83" spans="1:6" ht="14.5" customHeight="1">
      <c r="A83" s="669" t="s">
        <v>229</v>
      </c>
      <c r="B83" s="665">
        <v>2429.51929047159</v>
      </c>
      <c r="C83" s="608">
        <v>75.908396656883397</v>
      </c>
      <c r="D83" s="226">
        <v>514</v>
      </c>
    </row>
    <row r="84" spans="1:6" ht="14.5" customHeight="1">
      <c r="A84" s="670" t="s">
        <v>230</v>
      </c>
      <c r="B84" s="613">
        <v>2818.9386423322799</v>
      </c>
      <c r="C84" s="614">
        <v>206.347369480765</v>
      </c>
      <c r="D84" s="231">
        <v>28</v>
      </c>
    </row>
    <row r="85" spans="1:6" ht="14.5" customHeight="1">
      <c r="A85" s="671" t="s">
        <v>231</v>
      </c>
      <c r="B85" s="672">
        <v>2601.2498383561101</v>
      </c>
      <c r="C85" s="673">
        <v>46.645499355397398</v>
      </c>
      <c r="D85" s="294">
        <v>3612</v>
      </c>
    </row>
    <row r="86" spans="1:6" ht="25.5" customHeight="1">
      <c r="A86" s="949" t="s">
        <v>266</v>
      </c>
      <c r="B86" s="949"/>
      <c r="C86" s="949"/>
      <c r="D86" s="949"/>
    </row>
    <row r="87" spans="1:6" ht="22.5" customHeight="1">
      <c r="A87" s="949" t="s">
        <v>182</v>
      </c>
      <c r="B87" s="949"/>
      <c r="C87" s="949"/>
      <c r="D87" s="949"/>
    </row>
    <row r="88" spans="1:6" ht="14.5" customHeight="1"/>
    <row r="89" spans="1:6" ht="25" customHeight="1">
      <c r="A89" s="860">
        <v>2020</v>
      </c>
      <c r="B89" s="860"/>
      <c r="C89" s="860"/>
      <c r="D89" s="860"/>
      <c r="F89" s="619"/>
    </row>
    <row r="90" spans="1:6" ht="14.5" customHeight="1"/>
    <row r="91" spans="1:6" ht="32.25" customHeight="1">
      <c r="A91" s="929" t="s">
        <v>269</v>
      </c>
      <c r="B91" s="929"/>
      <c r="C91" s="929"/>
      <c r="D91" s="929"/>
    </row>
    <row r="92" spans="1:6" ht="14.5" customHeight="1">
      <c r="A92" s="918" t="s">
        <v>65</v>
      </c>
      <c r="B92" s="892" t="s">
        <v>262</v>
      </c>
      <c r="C92" s="892"/>
      <c r="D92" s="892"/>
    </row>
    <row r="93" spans="1:6" ht="14.5" customHeight="1">
      <c r="A93" s="918"/>
      <c r="B93" s="483" t="s">
        <v>198</v>
      </c>
      <c r="C93" s="484" t="s">
        <v>150</v>
      </c>
      <c r="D93" s="484" t="s">
        <v>151</v>
      </c>
    </row>
    <row r="94" spans="1:6" ht="14.5" customHeight="1">
      <c r="A94" s="518" t="s">
        <v>72</v>
      </c>
      <c r="B94" s="519">
        <v>1640.9000234360001</v>
      </c>
      <c r="C94" s="520">
        <v>120.87265742829</v>
      </c>
      <c r="D94" s="631">
        <v>256</v>
      </c>
    </row>
    <row r="95" spans="1:6" ht="14.5" customHeight="1">
      <c r="A95" s="523" t="s">
        <v>73</v>
      </c>
      <c r="B95" s="524">
        <v>1935.43299639835</v>
      </c>
      <c r="C95" s="525">
        <v>230.932878710822</v>
      </c>
      <c r="D95" s="633">
        <v>178</v>
      </c>
    </row>
    <row r="96" spans="1:6" ht="14.5" customHeight="1">
      <c r="A96" s="518" t="s">
        <v>107</v>
      </c>
      <c r="B96" s="529" t="s">
        <v>140</v>
      </c>
      <c r="C96" s="487" t="s">
        <v>140</v>
      </c>
      <c r="D96" s="488" t="s">
        <v>140</v>
      </c>
    </row>
    <row r="97" spans="1:4" ht="14.5" customHeight="1">
      <c r="A97" s="523" t="s">
        <v>75</v>
      </c>
      <c r="B97" s="524">
        <v>1908.0359150668</v>
      </c>
      <c r="C97" s="525">
        <v>507.915883997214</v>
      </c>
      <c r="D97" s="633">
        <v>21</v>
      </c>
    </row>
    <row r="98" spans="1:4" ht="14.5" customHeight="1">
      <c r="A98" s="518" t="s">
        <v>89</v>
      </c>
      <c r="B98" s="529" t="s">
        <v>140</v>
      </c>
      <c r="C98" s="487" t="s">
        <v>140</v>
      </c>
      <c r="D98" s="488" t="s">
        <v>140</v>
      </c>
    </row>
    <row r="99" spans="1:4" ht="14.5" customHeight="1">
      <c r="A99" s="523" t="s">
        <v>77</v>
      </c>
      <c r="B99" s="524">
        <v>1733.70358883994</v>
      </c>
      <c r="C99" s="525">
        <v>328.77624333159298</v>
      </c>
      <c r="D99" s="633">
        <v>28</v>
      </c>
    </row>
    <row r="100" spans="1:4" ht="14.5" customHeight="1">
      <c r="A100" s="518" t="s">
        <v>78</v>
      </c>
      <c r="B100" s="519">
        <v>1817.4275183869099</v>
      </c>
      <c r="C100" s="520">
        <v>183.665408042194</v>
      </c>
      <c r="D100" s="631">
        <v>154</v>
      </c>
    </row>
    <row r="101" spans="1:4" ht="14.5" customHeight="1">
      <c r="A101" s="523" t="s">
        <v>79</v>
      </c>
      <c r="B101" s="524">
        <v>1896.9556970988201</v>
      </c>
      <c r="C101" s="525">
        <v>280.51650619672301</v>
      </c>
      <c r="D101" s="633">
        <v>34</v>
      </c>
    </row>
    <row r="102" spans="1:4" ht="14.5" customHeight="1">
      <c r="A102" s="518" t="s">
        <v>80</v>
      </c>
      <c r="B102" s="519">
        <v>2067.2567415449098</v>
      </c>
      <c r="C102" s="520">
        <v>159.56134945297401</v>
      </c>
      <c r="D102" s="631">
        <v>291</v>
      </c>
    </row>
    <row r="103" spans="1:4" ht="14.5" customHeight="1">
      <c r="A103" s="523" t="s">
        <v>92</v>
      </c>
      <c r="B103" s="524">
        <v>2425.8583340215901</v>
      </c>
      <c r="C103" s="525">
        <v>73.386376769335499</v>
      </c>
      <c r="D103" s="633">
        <v>982</v>
      </c>
    </row>
    <row r="104" spans="1:4" ht="14.5" customHeight="1">
      <c r="A104" s="518" t="s">
        <v>81</v>
      </c>
      <c r="B104" s="519">
        <v>1478.3208355448101</v>
      </c>
      <c r="C104" s="520">
        <v>178.086829510949</v>
      </c>
      <c r="D104" s="631">
        <v>65</v>
      </c>
    </row>
    <row r="105" spans="1:4" ht="14.5" customHeight="1">
      <c r="A105" s="523" t="s">
        <v>82</v>
      </c>
      <c r="B105" s="659" t="s">
        <v>140</v>
      </c>
      <c r="C105" s="492" t="s">
        <v>140</v>
      </c>
      <c r="D105" s="493" t="s">
        <v>140</v>
      </c>
    </row>
    <row r="106" spans="1:4" ht="14.5" customHeight="1">
      <c r="A106" s="518" t="s">
        <v>83</v>
      </c>
      <c r="B106" s="519">
        <v>2969.4322739162299</v>
      </c>
      <c r="C106" s="520">
        <v>468.99726954629301</v>
      </c>
      <c r="D106" s="631">
        <v>99</v>
      </c>
    </row>
    <row r="107" spans="1:4" ht="14.5" customHeight="1">
      <c r="A107" s="523" t="s">
        <v>84</v>
      </c>
      <c r="B107" s="659" t="s">
        <v>140</v>
      </c>
      <c r="C107" s="492" t="s">
        <v>140</v>
      </c>
      <c r="D107" s="493" t="s">
        <v>140</v>
      </c>
    </row>
    <row r="108" spans="1:4" ht="14.5" customHeight="1">
      <c r="A108" s="518" t="s">
        <v>85</v>
      </c>
      <c r="B108" s="519">
        <v>2389.6290357871999</v>
      </c>
      <c r="C108" s="520">
        <v>219.72843747045201</v>
      </c>
      <c r="D108" s="631">
        <v>39</v>
      </c>
    </row>
    <row r="109" spans="1:4" ht="14.5" customHeight="1">
      <c r="A109" s="530" t="s">
        <v>86</v>
      </c>
      <c r="B109" s="674">
        <v>2005.90908006984</v>
      </c>
      <c r="C109" s="646">
        <v>261.59285265359603</v>
      </c>
      <c r="D109" s="647">
        <v>14</v>
      </c>
    </row>
    <row r="110" spans="1:4" ht="14.5" customHeight="1">
      <c r="A110" s="533" t="s">
        <v>93</v>
      </c>
      <c r="B110" s="534">
        <v>2111.1098254184999</v>
      </c>
      <c r="C110" s="535">
        <v>61.555879073999201</v>
      </c>
      <c r="D110" s="639">
        <v>2004</v>
      </c>
    </row>
    <row r="111" spans="1:4" ht="14.5" customHeight="1">
      <c r="A111" s="533" t="s">
        <v>87</v>
      </c>
      <c r="B111" s="534">
        <v>2434.3928091399198</v>
      </c>
      <c r="C111" s="535">
        <v>243.74116033895399</v>
      </c>
      <c r="D111" s="639">
        <v>198</v>
      </c>
    </row>
    <row r="112" spans="1:4" ht="14.5" customHeight="1">
      <c r="A112" s="537" t="s">
        <v>94</v>
      </c>
      <c r="B112" s="538">
        <v>2150.1690475577702</v>
      </c>
      <c r="C112" s="539">
        <v>63.455905899579399</v>
      </c>
      <c r="D112" s="642">
        <v>2202</v>
      </c>
    </row>
    <row r="113" spans="1:4" ht="24.75" customHeight="1">
      <c r="A113" s="853" t="s">
        <v>263</v>
      </c>
      <c r="B113" s="853"/>
      <c r="C113" s="853"/>
      <c r="D113" s="853"/>
    </row>
    <row r="114" spans="1:4" ht="46.5" customHeight="1">
      <c r="A114" s="853" t="s">
        <v>185</v>
      </c>
      <c r="B114" s="853"/>
      <c r="C114" s="853"/>
      <c r="D114" s="853"/>
    </row>
    <row r="115" spans="1:4" ht="26.25" customHeight="1">
      <c r="A115" s="853" t="s">
        <v>186</v>
      </c>
      <c r="B115" s="853"/>
      <c r="C115" s="853"/>
      <c r="D115" s="853"/>
    </row>
    <row r="116" spans="1:4" ht="14.5" customHeight="1">
      <c r="A116" s="360"/>
      <c r="B116" s="360"/>
      <c r="C116" s="360"/>
      <c r="D116" s="360"/>
    </row>
    <row r="117" spans="1:4" ht="31.5" customHeight="1">
      <c r="A117" s="938" t="s">
        <v>270</v>
      </c>
      <c r="B117" s="938"/>
      <c r="C117" s="938"/>
      <c r="D117" s="938"/>
    </row>
    <row r="118" spans="1:4" ht="14.5" customHeight="1">
      <c r="A118" s="605"/>
      <c r="B118" s="939" t="s">
        <v>262</v>
      </c>
      <c r="C118" s="939"/>
      <c r="D118" s="939"/>
    </row>
    <row r="119" spans="1:4" ht="14.5" customHeight="1">
      <c r="A119" s="606"/>
      <c r="B119" s="438" t="s">
        <v>198</v>
      </c>
      <c r="C119" s="438" t="s">
        <v>150</v>
      </c>
      <c r="D119" s="438" t="s">
        <v>151</v>
      </c>
    </row>
    <row r="120" spans="1:4" ht="14.5" customHeight="1">
      <c r="A120" s="586" t="s">
        <v>223</v>
      </c>
      <c r="B120" s="469">
        <v>2354.6674178308699</v>
      </c>
      <c r="C120" s="441">
        <v>165.528649108873</v>
      </c>
      <c r="D120" s="442">
        <v>99</v>
      </c>
    </row>
    <row r="121" spans="1:4" ht="14.5" customHeight="1">
      <c r="A121" s="587" t="s">
        <v>224</v>
      </c>
      <c r="B121" s="471">
        <v>2212.96968253246</v>
      </c>
      <c r="C121" s="445">
        <v>99.290376682113404</v>
      </c>
      <c r="D121" s="446">
        <v>362</v>
      </c>
    </row>
    <row r="122" spans="1:4" ht="14.5" customHeight="1">
      <c r="A122" s="586" t="s">
        <v>225</v>
      </c>
      <c r="B122" s="469">
        <v>2117.67432279987</v>
      </c>
      <c r="C122" s="441">
        <v>124.31593329339699</v>
      </c>
      <c r="D122" s="442">
        <v>301</v>
      </c>
    </row>
    <row r="123" spans="1:4" ht="14.5" customHeight="1">
      <c r="A123" s="587" t="s">
        <v>226</v>
      </c>
      <c r="B123" s="471">
        <v>2177.1747045861198</v>
      </c>
      <c r="C123" s="445">
        <v>169.02068258362601</v>
      </c>
      <c r="D123" s="446">
        <v>113</v>
      </c>
    </row>
    <row r="124" spans="1:4" ht="14.5" customHeight="1">
      <c r="A124" s="586" t="s">
        <v>227</v>
      </c>
      <c r="B124" s="469">
        <v>2448.10532439386</v>
      </c>
      <c r="C124" s="441">
        <v>177.70041548810499</v>
      </c>
      <c r="D124" s="442">
        <v>126</v>
      </c>
    </row>
    <row r="125" spans="1:4" ht="14.5" customHeight="1">
      <c r="A125" s="587" t="s">
        <v>228</v>
      </c>
      <c r="B125" s="471">
        <v>2115.0148306251799</v>
      </c>
      <c r="C125" s="445">
        <v>81.809011402957296</v>
      </c>
      <c r="D125" s="446">
        <v>831</v>
      </c>
    </row>
    <row r="126" spans="1:4" ht="14.5" customHeight="1">
      <c r="A126" s="586" t="s">
        <v>229</v>
      </c>
      <c r="B126" s="469">
        <v>2048.7778752802101</v>
      </c>
      <c r="C126" s="441">
        <v>99.396863171043293</v>
      </c>
      <c r="D126" s="442">
        <v>352</v>
      </c>
    </row>
    <row r="127" spans="1:4" ht="14.5" customHeight="1">
      <c r="A127" s="590" t="s">
        <v>230</v>
      </c>
      <c r="B127" s="675">
        <v>1982.3050600424299</v>
      </c>
      <c r="C127" s="592">
        <v>372.787205473293</v>
      </c>
      <c r="D127" s="593">
        <v>18</v>
      </c>
    </row>
    <row r="128" spans="1:4" ht="14.5" customHeight="1">
      <c r="A128" s="615" t="s">
        <v>231</v>
      </c>
      <c r="B128" s="481">
        <v>2150.1690475577702</v>
      </c>
      <c r="C128" s="465">
        <v>63.455905899579399</v>
      </c>
      <c r="D128" s="466">
        <v>2202</v>
      </c>
    </row>
    <row r="129" spans="1:4" ht="25.5" customHeight="1">
      <c r="A129" s="949" t="s">
        <v>266</v>
      </c>
      <c r="B129" s="949"/>
      <c r="C129" s="949"/>
      <c r="D129" s="949"/>
    </row>
    <row r="130" spans="1:4" ht="24" customHeight="1">
      <c r="A130" s="853" t="s">
        <v>186</v>
      </c>
      <c r="B130" s="853"/>
      <c r="C130" s="853"/>
      <c r="D130" s="853"/>
    </row>
  </sheetData>
  <mergeCells count="34">
    <mergeCell ref="A3:D3"/>
    <mergeCell ref="A5:D5"/>
    <mergeCell ref="A6:A7"/>
    <mergeCell ref="B6:D6"/>
    <mergeCell ref="A27:D27"/>
    <mergeCell ref="A28:D28"/>
    <mergeCell ref="A29:D29"/>
    <mergeCell ref="A31:D31"/>
    <mergeCell ref="A32:A33"/>
    <mergeCell ref="B32:D32"/>
    <mergeCell ref="A43:D43"/>
    <mergeCell ref="A44:D44"/>
    <mergeCell ref="A46:D46"/>
    <mergeCell ref="A48:D48"/>
    <mergeCell ref="A49:A50"/>
    <mergeCell ref="B49:D49"/>
    <mergeCell ref="A70:D70"/>
    <mergeCell ref="A71:D71"/>
    <mergeCell ref="A72:D72"/>
    <mergeCell ref="A74:D74"/>
    <mergeCell ref="B75:D75"/>
    <mergeCell ref="A86:D86"/>
    <mergeCell ref="A87:D87"/>
    <mergeCell ref="A89:D89"/>
    <mergeCell ref="A91:D91"/>
    <mergeCell ref="A92:A93"/>
    <mergeCell ref="B92:D92"/>
    <mergeCell ref="A129:D129"/>
    <mergeCell ref="A130:D130"/>
    <mergeCell ref="A113:D113"/>
    <mergeCell ref="A114:D114"/>
    <mergeCell ref="A115:D115"/>
    <mergeCell ref="A117:D117"/>
    <mergeCell ref="B118:D118"/>
  </mergeCells>
  <hyperlinks>
    <hyperlink ref="A1" location="Inhalt!A1" display="Zurück zum Inhalt" xr:uid="{00000000-0004-0000-0C00-000000000000}"/>
  </hyperlinks>
  <pageMargins left="0.7" right="0.7" top="0.78749999999999998" bottom="0.78749999999999998" header="0.511811023622047" footer="0.511811023622047"/>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30"/>
  <sheetViews>
    <sheetView showGridLines="0" zoomScale="80" zoomScaleNormal="80" workbookViewId="0">
      <pane xSplit="1" topLeftCell="B1" activePane="topRight" state="frozen"/>
      <selection pane="topRight"/>
    </sheetView>
  </sheetViews>
  <sheetFormatPr baseColWidth="10" defaultColWidth="11" defaultRowHeight="14.25" customHeight="1"/>
  <cols>
    <col min="1" max="1" width="25.83203125" style="105" customWidth="1"/>
    <col min="2" max="4" width="11.08203125" style="105" customWidth="1"/>
    <col min="5" max="5" width="11" style="105"/>
    <col min="6" max="6" width="11.5" style="105" customWidth="1"/>
    <col min="7" max="11" width="11" style="105"/>
    <col min="12" max="12" width="13" style="105" customWidth="1"/>
    <col min="13" max="16384" width="11" style="105"/>
  </cols>
  <sheetData>
    <row r="1" spans="1:4" ht="14.5" customHeight="1">
      <c r="A1" s="103" t="s">
        <v>64</v>
      </c>
    </row>
    <row r="2" spans="1:4" ht="14.5" customHeight="1"/>
    <row r="3" spans="1:4" ht="25" customHeight="1">
      <c r="A3" s="860">
        <v>2024</v>
      </c>
      <c r="B3" s="860"/>
      <c r="C3" s="860"/>
      <c r="D3" s="860"/>
    </row>
    <row r="4" spans="1:4" ht="14.5" customHeight="1"/>
    <row r="5" spans="1:4" ht="32.25" customHeight="1">
      <c r="A5" s="935" t="s">
        <v>271</v>
      </c>
      <c r="B5" s="935"/>
      <c r="C5" s="935"/>
      <c r="D5" s="935"/>
    </row>
    <row r="6" spans="1:4" ht="14.5" customHeight="1">
      <c r="A6" s="918" t="s">
        <v>65</v>
      </c>
      <c r="B6" s="936" t="s">
        <v>272</v>
      </c>
      <c r="C6" s="936"/>
      <c r="D6" s="936"/>
    </row>
    <row r="7" spans="1:4" ht="14.5" customHeight="1">
      <c r="A7" s="918"/>
      <c r="B7" s="438" t="s">
        <v>198</v>
      </c>
      <c r="C7" s="438" t="s">
        <v>150</v>
      </c>
      <c r="D7" s="438" t="s">
        <v>151</v>
      </c>
    </row>
    <row r="8" spans="1:4" ht="14.5" customHeight="1">
      <c r="A8" s="439" t="s">
        <v>72</v>
      </c>
      <c r="B8" s="514">
        <v>6.8178330306630599</v>
      </c>
      <c r="C8" s="441">
        <v>0.16156834880711199</v>
      </c>
      <c r="D8" s="442">
        <v>228</v>
      </c>
    </row>
    <row r="9" spans="1:4" ht="14.5" customHeight="1">
      <c r="A9" s="443" t="s">
        <v>73</v>
      </c>
      <c r="B9" s="588">
        <v>5.7779955402421104</v>
      </c>
      <c r="C9" s="445">
        <v>0.22829163675567099</v>
      </c>
      <c r="D9" s="446">
        <v>199</v>
      </c>
    </row>
    <row r="10" spans="1:4" ht="14.5" customHeight="1">
      <c r="A10" s="439" t="s">
        <v>107</v>
      </c>
      <c r="B10" s="473" t="s">
        <v>140</v>
      </c>
      <c r="C10" s="447" t="s">
        <v>140</v>
      </c>
      <c r="D10" s="448" t="s">
        <v>140</v>
      </c>
    </row>
    <row r="11" spans="1:4" ht="14.5" customHeight="1">
      <c r="A11" s="443" t="s">
        <v>75</v>
      </c>
      <c r="B11" s="475" t="s">
        <v>140</v>
      </c>
      <c r="C11" s="449" t="s">
        <v>140</v>
      </c>
      <c r="D11" s="450" t="s">
        <v>140</v>
      </c>
    </row>
    <row r="12" spans="1:4" ht="14.5" customHeight="1">
      <c r="A12" s="439" t="s">
        <v>89</v>
      </c>
      <c r="B12" s="473" t="s">
        <v>140</v>
      </c>
      <c r="C12" s="447" t="s">
        <v>140</v>
      </c>
      <c r="D12" s="448" t="s">
        <v>140</v>
      </c>
    </row>
    <row r="13" spans="1:4" ht="14.5" customHeight="1">
      <c r="A13" s="443" t="s">
        <v>77</v>
      </c>
      <c r="B13" s="475" t="s">
        <v>140</v>
      </c>
      <c r="C13" s="449" t="s">
        <v>140</v>
      </c>
      <c r="D13" s="450" t="s">
        <v>140</v>
      </c>
    </row>
    <row r="14" spans="1:4" ht="14.5" customHeight="1">
      <c r="A14" s="439" t="s">
        <v>78</v>
      </c>
      <c r="B14" s="514">
        <v>6.0302603842140803</v>
      </c>
      <c r="C14" s="441">
        <v>0.17740884105924201</v>
      </c>
      <c r="D14" s="442">
        <v>202</v>
      </c>
    </row>
    <row r="15" spans="1:4" ht="14.5" customHeight="1">
      <c r="A15" s="443" t="s">
        <v>79</v>
      </c>
      <c r="B15" s="589">
        <v>4.3603005953085301</v>
      </c>
      <c r="C15" s="445">
        <v>0.56178587170525696</v>
      </c>
      <c r="D15" s="446">
        <v>32</v>
      </c>
    </row>
    <row r="16" spans="1:4" ht="14.5" customHeight="1">
      <c r="A16" s="439" t="s">
        <v>80</v>
      </c>
      <c r="B16" s="514">
        <v>5.3584926120499503</v>
      </c>
      <c r="C16" s="441">
        <v>0.16243796158806501</v>
      </c>
      <c r="D16" s="442">
        <v>246</v>
      </c>
    </row>
    <row r="17" spans="1:4" ht="14.5" customHeight="1">
      <c r="A17" s="443" t="s">
        <v>92</v>
      </c>
      <c r="B17" s="513">
        <v>5.7241902479810696</v>
      </c>
      <c r="C17" s="445">
        <v>7.12476578987635E-2</v>
      </c>
      <c r="D17" s="446">
        <v>757</v>
      </c>
    </row>
    <row r="18" spans="1:4" ht="14.5" customHeight="1">
      <c r="A18" s="439" t="s">
        <v>81</v>
      </c>
      <c r="B18" s="473">
        <v>5.39599191063314</v>
      </c>
      <c r="C18" s="441">
        <v>0.31362291185233898</v>
      </c>
      <c r="D18" s="442">
        <v>65</v>
      </c>
    </row>
    <row r="19" spans="1:4" ht="14.5" customHeight="1">
      <c r="A19" s="443" t="s">
        <v>82</v>
      </c>
      <c r="B19" s="475" t="s">
        <v>140</v>
      </c>
      <c r="C19" s="449" t="s">
        <v>140</v>
      </c>
      <c r="D19" s="450" t="s">
        <v>140</v>
      </c>
    </row>
    <row r="20" spans="1:4" ht="14.5" customHeight="1">
      <c r="A20" s="439" t="s">
        <v>83</v>
      </c>
      <c r="B20" s="584">
        <v>4.6013157562523803</v>
      </c>
      <c r="C20" s="441">
        <v>0.118875379208285</v>
      </c>
      <c r="D20" s="442">
        <v>86</v>
      </c>
    </row>
    <row r="21" spans="1:4" ht="14.5" customHeight="1">
      <c r="A21" s="443" t="s">
        <v>84</v>
      </c>
      <c r="B21" s="475" t="s">
        <v>140</v>
      </c>
      <c r="C21" s="449" t="s">
        <v>140</v>
      </c>
      <c r="D21" s="450" t="s">
        <v>140</v>
      </c>
    </row>
    <row r="22" spans="1:4" ht="14.5" customHeight="1">
      <c r="A22" s="439" t="s">
        <v>85</v>
      </c>
      <c r="B22" s="584">
        <v>7.0326779173642704</v>
      </c>
      <c r="C22" s="441">
        <v>0.17420385265604299</v>
      </c>
      <c r="D22" s="442">
        <v>123</v>
      </c>
    </row>
    <row r="23" spans="1:4" ht="14.5" customHeight="1">
      <c r="A23" s="454" t="s">
        <v>86</v>
      </c>
      <c r="B23" s="477" t="s">
        <v>140</v>
      </c>
      <c r="C23" s="456" t="s">
        <v>140</v>
      </c>
      <c r="D23" s="457" t="s">
        <v>140</v>
      </c>
    </row>
    <row r="24" spans="1:4" ht="14.5" customHeight="1">
      <c r="A24" s="458" t="s">
        <v>93</v>
      </c>
      <c r="B24" s="515">
        <v>5.9139630147875204</v>
      </c>
      <c r="C24" s="460">
        <v>6.8054123045443699E-2</v>
      </c>
      <c r="D24" s="461">
        <v>1842</v>
      </c>
    </row>
    <row r="25" spans="1:4" ht="14.5" customHeight="1">
      <c r="A25" s="458" t="s">
        <v>87</v>
      </c>
      <c r="B25" s="515">
        <v>4.6845144308550699</v>
      </c>
      <c r="C25" s="460">
        <v>0.147364355091223</v>
      </c>
      <c r="D25" s="461">
        <v>178</v>
      </c>
    </row>
    <row r="26" spans="1:4" ht="14.5" customHeight="1">
      <c r="A26" s="463" t="s">
        <v>94</v>
      </c>
      <c r="B26" s="517">
        <v>5.78443584861117</v>
      </c>
      <c r="C26" s="465">
        <v>6.8387277072369704E-2</v>
      </c>
      <c r="D26" s="466">
        <v>2020</v>
      </c>
    </row>
    <row r="27" spans="1:4" ht="80.25" customHeight="1">
      <c r="A27" s="853" t="s">
        <v>273</v>
      </c>
      <c r="B27" s="853"/>
      <c r="C27" s="853"/>
      <c r="D27" s="853"/>
    </row>
    <row r="28" spans="1:4" ht="115.5" customHeight="1">
      <c r="A28" s="853" t="s">
        <v>153</v>
      </c>
      <c r="B28" s="853"/>
      <c r="C28" s="853"/>
      <c r="D28" s="853"/>
    </row>
    <row r="29" spans="1:4" ht="24.75" customHeight="1">
      <c r="A29" s="853" t="s">
        <v>154</v>
      </c>
      <c r="B29" s="853"/>
      <c r="C29" s="853"/>
      <c r="D29" s="853"/>
    </row>
    <row r="30" spans="1:4" ht="14.5" customHeight="1"/>
    <row r="31" spans="1:4" ht="30" customHeight="1">
      <c r="A31" s="935" t="s">
        <v>274</v>
      </c>
      <c r="B31" s="935"/>
      <c r="C31" s="935"/>
      <c r="D31" s="935"/>
    </row>
    <row r="32" spans="1:4" ht="14.5" customHeight="1">
      <c r="A32" s="950" t="s">
        <v>65</v>
      </c>
      <c r="B32" s="940" t="s">
        <v>272</v>
      </c>
      <c r="C32" s="936"/>
      <c r="D32" s="936"/>
    </row>
    <row r="33" spans="1:4" ht="14.5" customHeight="1">
      <c r="A33" s="941"/>
      <c r="B33" s="438" t="s">
        <v>198</v>
      </c>
      <c r="C33" s="438" t="s">
        <v>150</v>
      </c>
      <c r="D33" s="438" t="s">
        <v>151</v>
      </c>
    </row>
    <row r="34" spans="1:4" ht="14.5" customHeight="1">
      <c r="A34" s="586" t="s">
        <v>223</v>
      </c>
      <c r="B34" s="514">
        <v>5.92382542343171</v>
      </c>
      <c r="C34" s="441">
        <v>0.19009644343991899</v>
      </c>
      <c r="D34" s="442">
        <v>111</v>
      </c>
    </row>
    <row r="35" spans="1:4" ht="14.5" customHeight="1">
      <c r="A35" s="587" t="s">
        <v>224</v>
      </c>
      <c r="B35" s="513">
        <v>5.7462510504823801</v>
      </c>
      <c r="C35" s="445">
        <v>0.13800591811051499</v>
      </c>
      <c r="D35" s="446">
        <v>227</v>
      </c>
    </row>
    <row r="36" spans="1:4" ht="14.5" customHeight="1">
      <c r="A36" s="586" t="s">
        <v>225</v>
      </c>
      <c r="B36" s="514">
        <v>5.9606266615242101</v>
      </c>
      <c r="C36" s="441">
        <v>0.134663977704195</v>
      </c>
      <c r="D36" s="442">
        <v>245</v>
      </c>
    </row>
    <row r="37" spans="1:4" ht="14.5" customHeight="1">
      <c r="A37" s="587" t="s">
        <v>226</v>
      </c>
      <c r="B37" s="513">
        <v>6.04074109461917</v>
      </c>
      <c r="C37" s="445">
        <v>0.14932965400120499</v>
      </c>
      <c r="D37" s="446">
        <v>137</v>
      </c>
    </row>
    <row r="38" spans="1:4" ht="14.5" customHeight="1">
      <c r="A38" s="586" t="s">
        <v>227</v>
      </c>
      <c r="B38" s="514">
        <v>5.9230000942635401</v>
      </c>
      <c r="C38" s="441">
        <v>0.130166471409075</v>
      </c>
      <c r="D38" s="442">
        <v>389</v>
      </c>
    </row>
    <row r="39" spans="1:4" ht="14.5" customHeight="1">
      <c r="A39" s="587" t="s">
        <v>228</v>
      </c>
      <c r="B39" s="513">
        <v>5.7135437698184299</v>
      </c>
      <c r="C39" s="445">
        <v>8.6663725524143601E-2</v>
      </c>
      <c r="D39" s="446">
        <v>669</v>
      </c>
    </row>
    <row r="40" spans="1:4" ht="14.5" customHeight="1">
      <c r="A40" s="586" t="s">
        <v>229</v>
      </c>
      <c r="B40" s="514">
        <v>5.628848318737</v>
      </c>
      <c r="C40" s="441">
        <v>0.14472306257860501</v>
      </c>
      <c r="D40" s="442">
        <v>228</v>
      </c>
    </row>
    <row r="41" spans="1:4" ht="14.5" customHeight="1">
      <c r="A41" s="590" t="s">
        <v>230</v>
      </c>
      <c r="B41" s="591">
        <v>5.8409440325009498</v>
      </c>
      <c r="C41" s="592">
        <v>0.37045707709324999</v>
      </c>
      <c r="D41" s="593">
        <v>14</v>
      </c>
    </row>
    <row r="42" spans="1:4" ht="14.5" customHeight="1">
      <c r="A42" s="615" t="s">
        <v>231</v>
      </c>
      <c r="B42" s="481">
        <v>5.7844358486111602</v>
      </c>
      <c r="C42" s="465">
        <v>6.8387277072369704E-2</v>
      </c>
      <c r="D42" s="466">
        <v>2020</v>
      </c>
    </row>
    <row r="43" spans="1:4" ht="96" customHeight="1">
      <c r="A43" s="949" t="s">
        <v>275</v>
      </c>
      <c r="B43" s="949"/>
      <c r="C43" s="949"/>
      <c r="D43" s="949"/>
    </row>
    <row r="44" spans="1:4" ht="24" customHeight="1">
      <c r="A44" s="853" t="s">
        <v>154</v>
      </c>
      <c r="B44" s="853"/>
      <c r="C44" s="853"/>
      <c r="D44" s="853"/>
    </row>
    <row r="45" spans="1:4" ht="14.5" customHeight="1"/>
    <row r="46" spans="1:4" ht="25" customHeight="1">
      <c r="A46" s="860">
        <v>2022</v>
      </c>
      <c r="B46" s="860"/>
      <c r="C46" s="860"/>
      <c r="D46" s="860"/>
    </row>
    <row r="47" spans="1:4" ht="14.5" customHeight="1"/>
    <row r="48" spans="1:4" ht="30" customHeight="1">
      <c r="A48" s="929" t="s">
        <v>276</v>
      </c>
      <c r="B48" s="929"/>
      <c r="C48" s="929"/>
      <c r="D48" s="929"/>
    </row>
    <row r="49" spans="1:4" ht="14.5" customHeight="1">
      <c r="A49" s="918" t="s">
        <v>65</v>
      </c>
      <c r="B49" s="930" t="s">
        <v>272</v>
      </c>
      <c r="C49" s="930"/>
      <c r="D49" s="930"/>
    </row>
    <row r="50" spans="1:4" ht="14.5" customHeight="1">
      <c r="A50" s="918"/>
      <c r="B50" s="483" t="s">
        <v>198</v>
      </c>
      <c r="C50" s="484" t="s">
        <v>150</v>
      </c>
      <c r="D50" s="484" t="s">
        <v>151</v>
      </c>
    </row>
    <row r="51" spans="1:4" ht="14.5" customHeight="1">
      <c r="A51" s="518" t="s">
        <v>72</v>
      </c>
      <c r="B51" s="519">
        <v>5.9881395619268298</v>
      </c>
      <c r="C51" s="520">
        <v>0.14185102066640301</v>
      </c>
      <c r="D51" s="521">
        <v>340</v>
      </c>
    </row>
    <row r="52" spans="1:4" ht="14.5" customHeight="1">
      <c r="A52" s="523" t="s">
        <v>73</v>
      </c>
      <c r="B52" s="676">
        <v>5.4850129076022398</v>
      </c>
      <c r="C52" s="525">
        <v>0.288683147091154</v>
      </c>
      <c r="D52" s="526">
        <v>207</v>
      </c>
    </row>
    <row r="53" spans="1:4" ht="14.5" customHeight="1">
      <c r="A53" s="518" t="s">
        <v>107</v>
      </c>
      <c r="B53" s="529" t="s">
        <v>140</v>
      </c>
      <c r="C53" s="487" t="s">
        <v>140</v>
      </c>
      <c r="D53" s="119" t="s">
        <v>140</v>
      </c>
    </row>
    <row r="54" spans="1:4" ht="14.5" customHeight="1">
      <c r="A54" s="523" t="s">
        <v>75</v>
      </c>
      <c r="B54" s="524">
        <v>4.05991468986897</v>
      </c>
      <c r="C54" s="525">
        <v>0.23565266102714899</v>
      </c>
      <c r="D54" s="526">
        <v>50</v>
      </c>
    </row>
    <row r="55" spans="1:4" ht="14.5" customHeight="1">
      <c r="A55" s="518" t="s">
        <v>89</v>
      </c>
      <c r="B55" s="529" t="s">
        <v>140</v>
      </c>
      <c r="C55" s="487" t="s">
        <v>140</v>
      </c>
      <c r="D55" s="119" t="s">
        <v>140</v>
      </c>
    </row>
    <row r="56" spans="1:4" ht="14.5" customHeight="1">
      <c r="A56" s="523" t="s">
        <v>77</v>
      </c>
      <c r="B56" s="524">
        <v>3.6990599088217802</v>
      </c>
      <c r="C56" s="525">
        <v>0.31321924086860797</v>
      </c>
      <c r="D56" s="526">
        <v>22</v>
      </c>
    </row>
    <row r="57" spans="1:4" ht="14.5" customHeight="1">
      <c r="A57" s="518" t="s">
        <v>78</v>
      </c>
      <c r="B57" s="519">
        <v>5.3852120387000699</v>
      </c>
      <c r="C57" s="520">
        <v>0.117363478064258</v>
      </c>
      <c r="D57" s="521">
        <v>263</v>
      </c>
    </row>
    <row r="58" spans="1:4" ht="14.5" customHeight="1">
      <c r="A58" s="523" t="s">
        <v>79</v>
      </c>
      <c r="B58" s="524">
        <v>2.8992177542556998</v>
      </c>
      <c r="C58" s="525">
        <v>0.287041379524346</v>
      </c>
      <c r="D58" s="526">
        <v>38</v>
      </c>
    </row>
    <row r="59" spans="1:4" ht="14.5" customHeight="1">
      <c r="A59" s="518" t="s">
        <v>80</v>
      </c>
      <c r="B59" s="519">
        <v>4.72541455326364</v>
      </c>
      <c r="C59" s="520">
        <v>0.12970033883568899</v>
      </c>
      <c r="D59" s="521">
        <v>285</v>
      </c>
    </row>
    <row r="60" spans="1:4" ht="14.5" customHeight="1">
      <c r="A60" s="523" t="s">
        <v>92</v>
      </c>
      <c r="B60" s="676">
        <v>5.39383807057526</v>
      </c>
      <c r="C60" s="525">
        <v>5.3257854221852599E-2</v>
      </c>
      <c r="D60" s="526">
        <v>811</v>
      </c>
    </row>
    <row r="61" spans="1:4" ht="14.5" customHeight="1">
      <c r="A61" s="518" t="s">
        <v>81</v>
      </c>
      <c r="B61" s="519">
        <v>5.3352946657604301</v>
      </c>
      <c r="C61" s="520">
        <v>0.26613433763518102</v>
      </c>
      <c r="D61" s="521">
        <v>120</v>
      </c>
    </row>
    <row r="62" spans="1:4" ht="14.5" customHeight="1">
      <c r="A62" s="523" t="s">
        <v>82</v>
      </c>
      <c r="B62" s="659" t="s">
        <v>140</v>
      </c>
      <c r="C62" s="492" t="s">
        <v>140</v>
      </c>
      <c r="D62" s="126" t="s">
        <v>140</v>
      </c>
    </row>
    <row r="63" spans="1:4" ht="14.5" customHeight="1">
      <c r="A63" s="518" t="s">
        <v>83</v>
      </c>
      <c r="B63" s="519">
        <v>4.13507742005363</v>
      </c>
      <c r="C63" s="520">
        <v>0.161185500830585</v>
      </c>
      <c r="D63" s="521">
        <v>98</v>
      </c>
    </row>
    <row r="64" spans="1:4" ht="14.5" customHeight="1">
      <c r="A64" s="523" t="s">
        <v>84</v>
      </c>
      <c r="B64" s="659" t="s">
        <v>140</v>
      </c>
      <c r="C64" s="492" t="s">
        <v>140</v>
      </c>
      <c r="D64" s="126" t="s">
        <v>140</v>
      </c>
    </row>
    <row r="65" spans="1:4" ht="14.5" customHeight="1">
      <c r="A65" s="518" t="s">
        <v>85</v>
      </c>
      <c r="B65" s="519">
        <v>5.8641208283112896</v>
      </c>
      <c r="C65" s="520">
        <v>8.9724698801649003E-2</v>
      </c>
      <c r="D65" s="521">
        <v>117</v>
      </c>
    </row>
    <row r="66" spans="1:4" ht="14.5" customHeight="1">
      <c r="A66" s="530" t="s">
        <v>86</v>
      </c>
      <c r="B66" s="660" t="s">
        <v>140</v>
      </c>
      <c r="C66" s="496" t="s">
        <v>140</v>
      </c>
      <c r="D66" s="532" t="s">
        <v>140</v>
      </c>
    </row>
    <row r="67" spans="1:4" ht="14.5" customHeight="1">
      <c r="A67" s="533" t="s">
        <v>93</v>
      </c>
      <c r="B67" s="661">
        <v>5.4145289268107302</v>
      </c>
      <c r="C67" s="535">
        <v>5.11549995470389E-2</v>
      </c>
      <c r="D67" s="536">
        <v>2208</v>
      </c>
    </row>
    <row r="68" spans="1:4" ht="14.5" customHeight="1">
      <c r="A68" s="533" t="s">
        <v>87</v>
      </c>
      <c r="B68" s="534">
        <v>3.99343175072705</v>
      </c>
      <c r="C68" s="535">
        <v>0.131147141977003</v>
      </c>
      <c r="D68" s="536">
        <v>253</v>
      </c>
    </row>
    <row r="69" spans="1:4" ht="14.5" customHeight="1">
      <c r="A69" s="537" t="s">
        <v>94</v>
      </c>
      <c r="B69" s="662">
        <v>5.2832302229338399</v>
      </c>
      <c r="C69" s="539">
        <v>5.4227518641990997E-2</v>
      </c>
      <c r="D69" s="540">
        <v>2461</v>
      </c>
    </row>
    <row r="70" spans="1:4" ht="82.5" customHeight="1">
      <c r="A70" s="949" t="s">
        <v>273</v>
      </c>
      <c r="B70" s="949"/>
      <c r="C70" s="949"/>
      <c r="D70" s="949"/>
    </row>
    <row r="71" spans="1:4" ht="79.5" customHeight="1">
      <c r="A71" s="949" t="s">
        <v>181</v>
      </c>
      <c r="B71" s="949"/>
      <c r="C71" s="949"/>
      <c r="D71" s="949"/>
    </row>
    <row r="72" spans="1:4" ht="27" customHeight="1">
      <c r="A72" s="853" t="s">
        <v>182</v>
      </c>
      <c r="B72" s="853"/>
      <c r="C72" s="853"/>
      <c r="D72" s="853"/>
    </row>
    <row r="73" spans="1:4" ht="14.5" customHeight="1">
      <c r="A73" s="360"/>
      <c r="B73" s="360"/>
      <c r="C73" s="360"/>
      <c r="D73" s="360"/>
    </row>
    <row r="74" spans="1:4" ht="30" customHeight="1">
      <c r="A74" s="951" t="s">
        <v>277</v>
      </c>
      <c r="B74" s="951"/>
      <c r="C74" s="951"/>
      <c r="D74" s="951"/>
    </row>
    <row r="75" spans="1:4" ht="14.5" customHeight="1">
      <c r="A75" s="941" t="s">
        <v>65</v>
      </c>
      <c r="B75" s="939" t="s">
        <v>272</v>
      </c>
      <c r="C75" s="939"/>
      <c r="D75" s="939"/>
    </row>
    <row r="76" spans="1:4" ht="14.5" customHeight="1">
      <c r="A76" s="941"/>
      <c r="B76" s="438" t="s">
        <v>198</v>
      </c>
      <c r="C76" s="438" t="s">
        <v>150</v>
      </c>
      <c r="D76" s="438" t="s">
        <v>151</v>
      </c>
    </row>
    <row r="77" spans="1:4" ht="14.5" customHeight="1">
      <c r="A77" s="586" t="s">
        <v>223</v>
      </c>
      <c r="B77" s="611">
        <v>5.1544733292582103</v>
      </c>
      <c r="C77" s="608">
        <v>0.19161126012898799</v>
      </c>
      <c r="D77" s="226">
        <v>91</v>
      </c>
    </row>
    <row r="78" spans="1:4" ht="14.5" customHeight="1">
      <c r="A78" s="587" t="s">
        <v>224</v>
      </c>
      <c r="B78" s="612">
        <v>5.1394960287578897</v>
      </c>
      <c r="C78" s="610">
        <v>9.20076884774918E-2</v>
      </c>
      <c r="D78" s="221">
        <v>331</v>
      </c>
    </row>
    <row r="79" spans="1:4" ht="14.5" customHeight="1">
      <c r="A79" s="586" t="s">
        <v>225</v>
      </c>
      <c r="B79" s="607">
        <v>5.3618790963193002</v>
      </c>
      <c r="C79" s="608">
        <v>9.3953568577692895E-2</v>
      </c>
      <c r="D79" s="226">
        <v>340</v>
      </c>
    </row>
    <row r="80" spans="1:4" ht="14.5" customHeight="1">
      <c r="A80" s="587" t="s">
        <v>226</v>
      </c>
      <c r="B80" s="612">
        <v>5.1775454834659396</v>
      </c>
      <c r="C80" s="610">
        <v>0.15158417003758501</v>
      </c>
      <c r="D80" s="221">
        <v>133</v>
      </c>
    </row>
    <row r="81" spans="1:7" ht="14.5" customHeight="1">
      <c r="A81" s="586" t="s">
        <v>227</v>
      </c>
      <c r="B81" s="607">
        <v>5.2365686359453303</v>
      </c>
      <c r="C81" s="608">
        <v>0.108778985535308</v>
      </c>
      <c r="D81" s="226">
        <v>247</v>
      </c>
    </row>
    <row r="82" spans="1:7" ht="14.5" customHeight="1">
      <c r="A82" s="587" t="s">
        <v>228</v>
      </c>
      <c r="B82" s="609">
        <v>5.30119965765999</v>
      </c>
      <c r="C82" s="610">
        <v>6.9246915774739098E-2</v>
      </c>
      <c r="D82" s="221">
        <v>935</v>
      </c>
    </row>
    <row r="83" spans="1:7" ht="14.5" customHeight="1">
      <c r="A83" s="586" t="s">
        <v>229</v>
      </c>
      <c r="B83" s="607">
        <v>5.2998669732014401</v>
      </c>
      <c r="C83" s="608">
        <v>0.10179729509407701</v>
      </c>
      <c r="D83" s="226">
        <v>366</v>
      </c>
    </row>
    <row r="84" spans="1:7" ht="14.5" customHeight="1">
      <c r="A84" s="590" t="s">
        <v>230</v>
      </c>
      <c r="B84" s="609">
        <v>5.8649626489941502</v>
      </c>
      <c r="C84" s="677">
        <v>0.41099375629827101</v>
      </c>
      <c r="D84" s="221">
        <v>18</v>
      </c>
    </row>
    <row r="85" spans="1:7" ht="14.5" customHeight="1">
      <c r="A85" s="615" t="s">
        <v>231</v>
      </c>
      <c r="B85" s="678">
        <v>5.2832302229338302</v>
      </c>
      <c r="C85" s="673">
        <v>5.4227518641991102E-2</v>
      </c>
      <c r="D85" s="679">
        <v>2461</v>
      </c>
    </row>
    <row r="86" spans="1:7" ht="93" customHeight="1">
      <c r="A86" s="952" t="s">
        <v>275</v>
      </c>
      <c r="B86" s="952"/>
      <c r="C86" s="952"/>
      <c r="D86" s="952"/>
    </row>
    <row r="87" spans="1:7" ht="27" customHeight="1">
      <c r="A87" s="853" t="s">
        <v>182</v>
      </c>
      <c r="B87" s="853"/>
      <c r="C87" s="853"/>
      <c r="D87" s="853"/>
    </row>
    <row r="88" spans="1:7" ht="14.5" customHeight="1"/>
    <row r="89" spans="1:7" ht="25" customHeight="1">
      <c r="A89" s="860">
        <v>2020</v>
      </c>
      <c r="B89" s="860"/>
      <c r="C89" s="860"/>
      <c r="D89" s="860"/>
      <c r="G89" s="619"/>
    </row>
    <row r="90" spans="1:7" ht="14.5" customHeight="1"/>
    <row r="91" spans="1:7" ht="33" customHeight="1">
      <c r="A91" s="929" t="s">
        <v>278</v>
      </c>
      <c r="B91" s="929"/>
      <c r="C91" s="929"/>
      <c r="D91" s="929"/>
    </row>
    <row r="92" spans="1:7" ht="14.5" customHeight="1">
      <c r="A92" s="918" t="s">
        <v>65</v>
      </c>
      <c r="B92" s="930" t="s">
        <v>279</v>
      </c>
      <c r="C92" s="930"/>
      <c r="D92" s="930"/>
    </row>
    <row r="93" spans="1:7" ht="14.5" customHeight="1">
      <c r="A93" s="918"/>
      <c r="B93" s="483" t="s">
        <v>198</v>
      </c>
      <c r="C93" s="484" t="s">
        <v>150</v>
      </c>
      <c r="D93" s="484" t="s">
        <v>151</v>
      </c>
    </row>
    <row r="94" spans="1:7" ht="14.5" customHeight="1">
      <c r="A94" s="518" t="s">
        <v>72</v>
      </c>
      <c r="B94" s="519">
        <v>5.9760751282206597</v>
      </c>
      <c r="C94" s="520">
        <v>9.1679144298251802E-2</v>
      </c>
      <c r="D94" s="521">
        <v>166</v>
      </c>
    </row>
    <row r="95" spans="1:7" ht="14.5" customHeight="1">
      <c r="A95" s="523" t="s">
        <v>73</v>
      </c>
      <c r="B95" s="524">
        <v>4.7951765955333601</v>
      </c>
      <c r="C95" s="525">
        <v>0.31318141193269899</v>
      </c>
      <c r="D95" s="526">
        <v>115</v>
      </c>
    </row>
    <row r="96" spans="1:7" ht="14.5" customHeight="1">
      <c r="A96" s="518" t="s">
        <v>107</v>
      </c>
      <c r="B96" s="529" t="s">
        <v>140</v>
      </c>
      <c r="C96" s="487" t="s">
        <v>140</v>
      </c>
      <c r="D96" s="119" t="s">
        <v>140</v>
      </c>
    </row>
    <row r="97" spans="1:4" ht="14.5" customHeight="1">
      <c r="A97" s="523" t="s">
        <v>75</v>
      </c>
      <c r="B97" s="524">
        <v>4.1055348621336796</v>
      </c>
      <c r="C97" s="525">
        <v>0.45964692242925098</v>
      </c>
      <c r="D97" s="526">
        <v>14</v>
      </c>
    </row>
    <row r="98" spans="1:4" ht="14.5" customHeight="1">
      <c r="A98" s="518" t="s">
        <v>89</v>
      </c>
      <c r="B98" s="529" t="s">
        <v>140</v>
      </c>
      <c r="C98" s="487" t="s">
        <v>140</v>
      </c>
      <c r="D98" s="119" t="s">
        <v>140</v>
      </c>
    </row>
    <row r="99" spans="1:4" ht="14.5" customHeight="1">
      <c r="A99" s="523" t="s">
        <v>77</v>
      </c>
      <c r="B99" s="524">
        <v>2.37941350343631</v>
      </c>
      <c r="C99" s="525">
        <v>0.49169878282962598</v>
      </c>
      <c r="D99" s="526">
        <v>9</v>
      </c>
    </row>
    <row r="100" spans="1:4" ht="14.5" customHeight="1">
      <c r="A100" s="518" t="s">
        <v>78</v>
      </c>
      <c r="B100" s="519">
        <v>5.1887321138145799</v>
      </c>
      <c r="C100" s="520">
        <v>0.23377510240094099</v>
      </c>
      <c r="D100" s="521">
        <v>124</v>
      </c>
    </row>
    <row r="101" spans="1:4" ht="14.5" customHeight="1">
      <c r="A101" s="523" t="s">
        <v>79</v>
      </c>
      <c r="B101" s="524">
        <v>2.6377921469729499</v>
      </c>
      <c r="C101" s="525">
        <v>0.23318864936484901</v>
      </c>
      <c r="D101" s="526">
        <v>19</v>
      </c>
    </row>
    <row r="102" spans="1:4" ht="14.5" customHeight="1">
      <c r="A102" s="518" t="s">
        <v>80</v>
      </c>
      <c r="B102" s="519">
        <v>4.4623624555005597</v>
      </c>
      <c r="C102" s="520">
        <v>0.202907555882125</v>
      </c>
      <c r="D102" s="521">
        <v>180</v>
      </c>
    </row>
    <row r="103" spans="1:4" ht="14.5" customHeight="1">
      <c r="A103" s="523" t="s">
        <v>92</v>
      </c>
      <c r="B103" s="524">
        <v>4.9149037439432099</v>
      </c>
      <c r="C103" s="525">
        <v>7.3662876152874202E-2</v>
      </c>
      <c r="D103" s="526">
        <v>706</v>
      </c>
    </row>
    <row r="104" spans="1:4" ht="14.5" customHeight="1">
      <c r="A104" s="518" t="s">
        <v>81</v>
      </c>
      <c r="B104" s="519">
        <v>4.8175198139166904</v>
      </c>
      <c r="C104" s="520">
        <v>0.32470270154924702</v>
      </c>
      <c r="D104" s="521">
        <v>53</v>
      </c>
    </row>
    <row r="105" spans="1:4" ht="14.5" customHeight="1">
      <c r="A105" s="523" t="s">
        <v>82</v>
      </c>
      <c r="B105" s="659" t="s">
        <v>140</v>
      </c>
      <c r="C105" s="492" t="s">
        <v>140</v>
      </c>
      <c r="D105" s="126" t="s">
        <v>140</v>
      </c>
    </row>
    <row r="106" spans="1:4" ht="14.5" customHeight="1">
      <c r="A106" s="518" t="s">
        <v>83</v>
      </c>
      <c r="B106" s="519">
        <v>4.2212803629666098</v>
      </c>
      <c r="C106" s="520">
        <v>0.379918930347864</v>
      </c>
      <c r="D106" s="521">
        <v>61</v>
      </c>
    </row>
    <row r="107" spans="1:4" ht="14.5" customHeight="1">
      <c r="A107" s="523" t="s">
        <v>84</v>
      </c>
      <c r="B107" s="659" t="s">
        <v>140</v>
      </c>
      <c r="C107" s="492" t="s">
        <v>140</v>
      </c>
      <c r="D107" s="126" t="s">
        <v>140</v>
      </c>
    </row>
    <row r="108" spans="1:4" ht="14.5" customHeight="1">
      <c r="A108" s="518" t="s">
        <v>85</v>
      </c>
      <c r="B108" s="519">
        <v>4.4979410970544098</v>
      </c>
      <c r="C108" s="520">
        <v>0.32354165415737901</v>
      </c>
      <c r="D108" s="521">
        <v>35</v>
      </c>
    </row>
    <row r="109" spans="1:4" ht="14.5" customHeight="1">
      <c r="A109" s="530" t="s">
        <v>86</v>
      </c>
      <c r="B109" s="674">
        <v>3.9594257858279098</v>
      </c>
      <c r="C109" s="646">
        <v>0.45965507718981402</v>
      </c>
      <c r="D109" s="680">
        <v>12</v>
      </c>
    </row>
    <row r="110" spans="1:4" ht="14.5" customHeight="1">
      <c r="A110" s="533" t="s">
        <v>93</v>
      </c>
      <c r="B110" s="534">
        <v>4.94660136228425</v>
      </c>
      <c r="C110" s="535">
        <v>7.6475011390192305E-2</v>
      </c>
      <c r="D110" s="536">
        <v>1394</v>
      </c>
    </row>
    <row r="111" spans="1:4" ht="14.5" customHeight="1">
      <c r="A111" s="533" t="s">
        <v>87</v>
      </c>
      <c r="B111" s="534">
        <v>3.79458894027941</v>
      </c>
      <c r="C111" s="535">
        <v>0.273214880471077</v>
      </c>
      <c r="D111" s="536">
        <v>114</v>
      </c>
    </row>
    <row r="112" spans="1:4" ht="14.5" customHeight="1">
      <c r="A112" s="537" t="s">
        <v>94</v>
      </c>
      <c r="B112" s="538">
        <v>4.8243442514167603</v>
      </c>
      <c r="C112" s="539">
        <v>7.8041183714209497E-2</v>
      </c>
      <c r="D112" s="540">
        <v>1508</v>
      </c>
    </row>
    <row r="113" spans="1:4" ht="81.75" customHeight="1">
      <c r="A113" s="949" t="s">
        <v>273</v>
      </c>
      <c r="B113" s="949"/>
      <c r="C113" s="949"/>
      <c r="D113" s="949"/>
    </row>
    <row r="114" spans="1:4" ht="45" customHeight="1">
      <c r="A114" s="853" t="s">
        <v>185</v>
      </c>
      <c r="B114" s="853"/>
      <c r="C114" s="853"/>
      <c r="D114" s="853"/>
    </row>
    <row r="115" spans="1:4" ht="30.75" customHeight="1">
      <c r="A115" s="853" t="s">
        <v>186</v>
      </c>
      <c r="B115" s="853"/>
      <c r="C115" s="853"/>
      <c r="D115" s="853"/>
    </row>
    <row r="116" spans="1:4" ht="14.5" customHeight="1">
      <c r="A116" s="360"/>
      <c r="B116" s="360"/>
      <c r="C116" s="360"/>
      <c r="D116" s="360"/>
    </row>
    <row r="117" spans="1:4" ht="29.25" customHeight="1">
      <c r="A117" s="951" t="s">
        <v>280</v>
      </c>
      <c r="B117" s="951"/>
      <c r="C117" s="951"/>
      <c r="D117" s="951"/>
    </row>
    <row r="118" spans="1:4" ht="14.5" customHeight="1">
      <c r="A118" s="941" t="s">
        <v>65</v>
      </c>
      <c r="B118" s="939" t="s">
        <v>272</v>
      </c>
      <c r="C118" s="939"/>
      <c r="D118" s="939"/>
    </row>
    <row r="119" spans="1:4" ht="14.5" customHeight="1">
      <c r="A119" s="941"/>
      <c r="B119" s="438" t="s">
        <v>198</v>
      </c>
      <c r="C119" s="438" t="s">
        <v>150</v>
      </c>
      <c r="D119" s="438" t="s">
        <v>151</v>
      </c>
    </row>
    <row r="120" spans="1:4" ht="14.5" customHeight="1">
      <c r="A120" s="586" t="s">
        <v>223</v>
      </c>
      <c r="B120" s="211">
        <v>4.7266833962112997</v>
      </c>
      <c r="C120" s="608">
        <v>0.34433723527371002</v>
      </c>
      <c r="D120" s="226">
        <v>53</v>
      </c>
    </row>
    <row r="121" spans="1:4" ht="14.5" customHeight="1">
      <c r="A121" s="587" t="s">
        <v>224</v>
      </c>
      <c r="B121" s="216">
        <v>5.0318035021285397</v>
      </c>
      <c r="C121" s="610">
        <v>0.15606571337372199</v>
      </c>
      <c r="D121" s="221">
        <v>230</v>
      </c>
    </row>
    <row r="122" spans="1:4" ht="14.5" customHeight="1">
      <c r="A122" s="586" t="s">
        <v>225</v>
      </c>
      <c r="B122" s="211">
        <v>4.7503970680676204</v>
      </c>
      <c r="C122" s="608">
        <v>0.16146299768479599</v>
      </c>
      <c r="D122" s="226">
        <v>196</v>
      </c>
    </row>
    <row r="123" spans="1:4" ht="14.5" customHeight="1">
      <c r="A123" s="587" t="s">
        <v>226</v>
      </c>
      <c r="B123" s="216">
        <v>4.7104897980429499</v>
      </c>
      <c r="C123" s="610">
        <v>0.216502606803605</v>
      </c>
      <c r="D123" s="221">
        <v>70</v>
      </c>
    </row>
    <row r="124" spans="1:4" ht="14.5" customHeight="1">
      <c r="A124" s="586" t="s">
        <v>227</v>
      </c>
      <c r="B124" s="211">
        <v>4.6914681048931604</v>
      </c>
      <c r="C124" s="608">
        <v>0.257287490827103</v>
      </c>
      <c r="D124" s="226">
        <v>71</v>
      </c>
    </row>
    <row r="125" spans="1:4" ht="14.5" customHeight="1">
      <c r="A125" s="587" t="s">
        <v>228</v>
      </c>
      <c r="B125" s="216">
        <v>4.8296114097127001</v>
      </c>
      <c r="C125" s="610">
        <v>9.52388115048525E-2</v>
      </c>
      <c r="D125" s="221">
        <v>624</v>
      </c>
    </row>
    <row r="126" spans="1:4" ht="14.5" customHeight="1">
      <c r="A126" s="586" t="s">
        <v>229</v>
      </c>
      <c r="B126" s="211">
        <v>4.7202870617221997</v>
      </c>
      <c r="C126" s="608">
        <v>0.14978943824230001</v>
      </c>
      <c r="D126" s="226">
        <v>251</v>
      </c>
    </row>
    <row r="127" spans="1:4" ht="14.5" customHeight="1">
      <c r="A127" s="590" t="s">
        <v>230</v>
      </c>
      <c r="B127" s="216">
        <v>4.6146572651970699</v>
      </c>
      <c r="C127" s="610">
        <v>0.33877776609302301</v>
      </c>
      <c r="D127" s="221">
        <v>13</v>
      </c>
    </row>
    <row r="128" spans="1:4" ht="14.5" customHeight="1">
      <c r="A128" s="615" t="s">
        <v>231</v>
      </c>
      <c r="B128" s="681">
        <v>4.8243442514167496</v>
      </c>
      <c r="C128" s="682">
        <v>7.8041183714209497E-2</v>
      </c>
      <c r="D128" s="683">
        <v>1508</v>
      </c>
    </row>
    <row r="129" spans="1:4" ht="96.75" customHeight="1">
      <c r="A129" s="949" t="s">
        <v>275</v>
      </c>
      <c r="B129" s="949"/>
      <c r="C129" s="949"/>
      <c r="D129" s="949"/>
    </row>
    <row r="130" spans="1:4" ht="21.75" customHeight="1">
      <c r="A130" s="853" t="s">
        <v>186</v>
      </c>
      <c r="B130" s="853"/>
      <c r="C130" s="853"/>
      <c r="D130" s="853"/>
    </row>
  </sheetData>
  <mergeCells count="36">
    <mergeCell ref="A3:D3"/>
    <mergeCell ref="A5:D5"/>
    <mergeCell ref="A6:A7"/>
    <mergeCell ref="B6:D6"/>
    <mergeCell ref="A27:D27"/>
    <mergeCell ref="A28:D28"/>
    <mergeCell ref="A29:D29"/>
    <mergeCell ref="A31:D31"/>
    <mergeCell ref="A32:A33"/>
    <mergeCell ref="B32:D32"/>
    <mergeCell ref="A43:D43"/>
    <mergeCell ref="A44:D44"/>
    <mergeCell ref="A46:D46"/>
    <mergeCell ref="A48:D48"/>
    <mergeCell ref="A49:A50"/>
    <mergeCell ref="B49:D49"/>
    <mergeCell ref="A70:D70"/>
    <mergeCell ref="A71:D71"/>
    <mergeCell ref="A72:D72"/>
    <mergeCell ref="A74:D74"/>
    <mergeCell ref="A75:A76"/>
    <mergeCell ref="B75:D75"/>
    <mergeCell ref="A86:D86"/>
    <mergeCell ref="A87:D87"/>
    <mergeCell ref="A89:D89"/>
    <mergeCell ref="A91:D91"/>
    <mergeCell ref="A92:A93"/>
    <mergeCell ref="B92:D92"/>
    <mergeCell ref="A129:D129"/>
    <mergeCell ref="A130:D130"/>
    <mergeCell ref="A113:D113"/>
    <mergeCell ref="A114:D114"/>
    <mergeCell ref="A115:D115"/>
    <mergeCell ref="A117:D117"/>
    <mergeCell ref="A118:A119"/>
    <mergeCell ref="B118:D118"/>
  </mergeCells>
  <hyperlinks>
    <hyperlink ref="A1" location="Inhalt!A1" display="Zurück zum Inhalt" xr:uid="{00000000-0004-0000-0D00-000000000000}"/>
  </hyperlinks>
  <pageMargins left="0.7" right="0.7" top="0.78749999999999998" bottom="0.78749999999999998" header="0.511811023622047" footer="0.511811023622047"/>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37"/>
  <sheetViews>
    <sheetView showGridLines="0" zoomScale="80" zoomScaleNormal="80" workbookViewId="0">
      <pane xSplit="1" topLeftCell="B1" activePane="topRight" state="frozen"/>
      <selection pane="topRight"/>
    </sheetView>
  </sheetViews>
  <sheetFormatPr baseColWidth="10" defaultColWidth="11" defaultRowHeight="14.25" customHeight="1"/>
  <cols>
    <col min="1" max="1" width="26" style="105" customWidth="1"/>
    <col min="2" max="2" width="12.08203125" style="105" customWidth="1"/>
    <col min="3" max="4" width="11.08203125" style="105" customWidth="1"/>
    <col min="5" max="16384" width="11" style="105"/>
  </cols>
  <sheetData>
    <row r="1" spans="1:5" ht="14.5" customHeight="1">
      <c r="A1" s="103" t="s">
        <v>64</v>
      </c>
      <c r="B1" s="684"/>
    </row>
    <row r="2" spans="1:5" ht="14.5" customHeight="1">
      <c r="A2" s="103"/>
      <c r="B2" s="684"/>
    </row>
    <row r="3" spans="1:5" s="107" customFormat="1" ht="25" customHeight="1">
      <c r="A3" s="860">
        <v>2024</v>
      </c>
      <c r="B3" s="860"/>
      <c r="C3" s="860"/>
      <c r="D3" s="860"/>
    </row>
    <row r="4" spans="1:5" s="107" customFormat="1" ht="14.5" customHeight="1">
      <c r="A4" s="108"/>
      <c r="B4" s="685"/>
    </row>
    <row r="5" spans="1:5" s="107" customFormat="1" ht="48.75" customHeight="1">
      <c r="A5" s="877" t="s">
        <v>532</v>
      </c>
      <c r="B5" s="877"/>
    </row>
    <row r="6" spans="1:5" s="107" customFormat="1" ht="98.25" customHeight="1">
      <c r="A6" s="686" t="s">
        <v>65</v>
      </c>
      <c r="B6" s="687" t="s">
        <v>533</v>
      </c>
    </row>
    <row r="7" spans="1:5" s="107" customFormat="1" ht="14.5" customHeight="1">
      <c r="A7" s="117" t="s">
        <v>72</v>
      </c>
      <c r="B7" s="688">
        <v>3.87566638005159</v>
      </c>
      <c r="D7" s="689"/>
      <c r="E7" s="689"/>
    </row>
    <row r="8" spans="1:5" s="107" customFormat="1" ht="14.5" customHeight="1">
      <c r="A8" s="124" t="s">
        <v>73</v>
      </c>
      <c r="B8" s="690">
        <v>4.1274604711197203</v>
      </c>
    </row>
    <row r="9" spans="1:5" s="107" customFormat="1" ht="14.5" customHeight="1">
      <c r="A9" s="117" t="s">
        <v>74</v>
      </c>
      <c r="B9" s="688">
        <v>3.9676910953506699</v>
      </c>
    </row>
    <row r="10" spans="1:5" s="107" customFormat="1" ht="14.5" customHeight="1">
      <c r="A10" s="124" t="s">
        <v>75</v>
      </c>
      <c r="B10" s="690">
        <v>3.9200603318250402</v>
      </c>
    </row>
    <row r="11" spans="1:5" s="107" customFormat="1" ht="14.5" customHeight="1">
      <c r="A11" s="117" t="s">
        <v>89</v>
      </c>
      <c r="B11" s="688">
        <v>4.90625</v>
      </c>
    </row>
    <row r="12" spans="1:5" s="107" customFormat="1" ht="14.5" customHeight="1">
      <c r="A12" s="124" t="s">
        <v>77</v>
      </c>
      <c r="B12" s="690">
        <v>4.0351170568561896</v>
      </c>
    </row>
    <row r="13" spans="1:5" s="107" customFormat="1" ht="14.5" customHeight="1">
      <c r="A13" s="117" t="s">
        <v>78</v>
      </c>
      <c r="B13" s="688">
        <v>4.0666419844502002</v>
      </c>
    </row>
    <row r="14" spans="1:5" s="107" customFormat="1" ht="14.5" customHeight="1">
      <c r="A14" s="124" t="s">
        <v>79</v>
      </c>
      <c r="B14" s="690">
        <v>3.9318600368324099</v>
      </c>
    </row>
    <row r="15" spans="1:5" s="107" customFormat="1" ht="14.5" customHeight="1">
      <c r="A15" s="117" t="s">
        <v>80</v>
      </c>
      <c r="B15" s="688">
        <v>4.0612412659268404</v>
      </c>
    </row>
    <row r="16" spans="1:5" s="107" customFormat="1" ht="14.5" customHeight="1">
      <c r="A16" s="124" t="s">
        <v>466</v>
      </c>
      <c r="B16" s="690">
        <v>4.1159110636309002</v>
      </c>
    </row>
    <row r="17" spans="1:8" s="107" customFormat="1" ht="14.5" customHeight="1">
      <c r="A17" s="117" t="s">
        <v>81</v>
      </c>
      <c r="B17" s="691">
        <v>3.4828614008941901</v>
      </c>
    </row>
    <row r="18" spans="1:8" s="107" customFormat="1" ht="14.5" customHeight="1">
      <c r="A18" s="124" t="s">
        <v>82</v>
      </c>
      <c r="B18" s="690">
        <v>4.0181818181818203</v>
      </c>
    </row>
    <row r="19" spans="1:8" s="107" customFormat="1" ht="14.5" customHeight="1">
      <c r="A19" s="117" t="s">
        <v>83</v>
      </c>
      <c r="B19" s="688">
        <v>4.0496453900709204</v>
      </c>
    </row>
    <row r="20" spans="1:8" s="107" customFormat="1" ht="14.5" customHeight="1">
      <c r="A20" s="124" t="s">
        <v>84</v>
      </c>
      <c r="B20" s="690">
        <v>4.3333333333333304</v>
      </c>
    </row>
    <row r="21" spans="1:8" s="107" customFormat="1" ht="14.5" customHeight="1">
      <c r="A21" s="117" t="s">
        <v>85</v>
      </c>
      <c r="B21" s="688">
        <v>4.3059855521155797</v>
      </c>
    </row>
    <row r="22" spans="1:8" s="107" customFormat="1" ht="14.5" customHeight="1">
      <c r="A22" s="227" t="s">
        <v>86</v>
      </c>
      <c r="B22" s="692">
        <v>3.4450549450549501</v>
      </c>
    </row>
    <row r="23" spans="1:8" s="107" customFormat="1" ht="14.5" customHeight="1">
      <c r="A23" s="134" t="s">
        <v>467</v>
      </c>
      <c r="B23" s="693">
        <v>4.0554422813730699</v>
      </c>
    </row>
    <row r="24" spans="1:8" s="107" customFormat="1" ht="14.5" customHeight="1">
      <c r="A24" s="141" t="s">
        <v>87</v>
      </c>
      <c r="B24" s="694">
        <v>3.96853590459274</v>
      </c>
    </row>
    <row r="25" spans="1:8" s="107" customFormat="1" ht="14.5" customHeight="1">
      <c r="A25" s="148" t="s">
        <v>468</v>
      </c>
      <c r="B25" s="695">
        <v>4.04682467793881</v>
      </c>
    </row>
    <row r="26" spans="1:8" s="107" customFormat="1" ht="42" customHeight="1">
      <c r="A26" s="920" t="s">
        <v>534</v>
      </c>
      <c r="B26" s="920"/>
    </row>
    <row r="27" spans="1:8" s="107" customFormat="1" ht="21" customHeight="1">
      <c r="A27" s="881" t="s">
        <v>535</v>
      </c>
      <c r="B27" s="881"/>
    </row>
    <row r="28" spans="1:8" s="107" customFormat="1" ht="52.5" customHeight="1">
      <c r="A28" s="852" t="s">
        <v>483</v>
      </c>
      <c r="B28" s="852"/>
      <c r="C28" s="245"/>
      <c r="D28" s="245"/>
      <c r="E28" s="245"/>
      <c r="F28" s="245"/>
      <c r="G28" s="245"/>
      <c r="H28" s="245"/>
    </row>
    <row r="29" spans="1:8" s="107" customFormat="1" ht="56.25" customHeight="1">
      <c r="A29" s="853" t="s">
        <v>88</v>
      </c>
      <c r="B29" s="853"/>
    </row>
    <row r="30" spans="1:8" s="107" customFormat="1" ht="14.5" customHeight="1">
      <c r="A30" s="360"/>
      <c r="B30" s="360"/>
    </row>
    <row r="31" spans="1:8" ht="29.25" customHeight="1">
      <c r="A31" s="954" t="s">
        <v>281</v>
      </c>
      <c r="B31" s="954"/>
      <c r="C31" s="954"/>
      <c r="D31" s="954"/>
    </row>
    <row r="32" spans="1:8" ht="14.5" customHeight="1">
      <c r="A32" s="941" t="s">
        <v>65</v>
      </c>
      <c r="B32" s="955" t="s">
        <v>282</v>
      </c>
      <c r="C32" s="955" t="s">
        <v>283</v>
      </c>
      <c r="D32" s="955" t="s">
        <v>283</v>
      </c>
    </row>
    <row r="33" spans="1:4" ht="14.5" customHeight="1">
      <c r="A33" s="941" t="s">
        <v>65</v>
      </c>
      <c r="B33" s="438" t="s">
        <v>198</v>
      </c>
      <c r="C33" s="438" t="s">
        <v>150</v>
      </c>
      <c r="D33" s="438" t="s">
        <v>151</v>
      </c>
    </row>
    <row r="34" spans="1:4" ht="14.5" customHeight="1">
      <c r="A34" s="586" t="s">
        <v>223</v>
      </c>
      <c r="B34" s="469">
        <v>4.3394543663292202</v>
      </c>
      <c r="C34" s="441">
        <v>0.156238941292863</v>
      </c>
      <c r="D34" s="442">
        <v>205</v>
      </c>
    </row>
    <row r="35" spans="1:4" ht="14.5" customHeight="1">
      <c r="A35" s="587" t="s">
        <v>224</v>
      </c>
      <c r="B35" s="471">
        <v>4.1755914353480099</v>
      </c>
      <c r="C35" s="445">
        <v>0.11483811276964501</v>
      </c>
      <c r="D35" s="446">
        <v>422</v>
      </c>
    </row>
    <row r="36" spans="1:4" ht="14.5" customHeight="1">
      <c r="A36" s="586" t="s">
        <v>225</v>
      </c>
      <c r="B36" s="469">
        <v>4.1700910946305303</v>
      </c>
      <c r="C36" s="441">
        <v>0.13539942262240101</v>
      </c>
      <c r="D36" s="442">
        <v>485</v>
      </c>
    </row>
    <row r="37" spans="1:4" ht="14.5" customHeight="1">
      <c r="A37" s="587" t="s">
        <v>226</v>
      </c>
      <c r="B37" s="471">
        <v>4.4263334858714396</v>
      </c>
      <c r="C37" s="445">
        <v>0.161496034236362</v>
      </c>
      <c r="D37" s="446">
        <v>304</v>
      </c>
    </row>
    <row r="38" spans="1:4" ht="14.5" customHeight="1">
      <c r="A38" s="586" t="s">
        <v>227</v>
      </c>
      <c r="B38" s="469">
        <v>4.2228353135485301</v>
      </c>
      <c r="C38" s="441">
        <v>9.2426898778804195E-2</v>
      </c>
      <c r="D38" s="442">
        <v>661</v>
      </c>
    </row>
    <row r="39" spans="1:4" ht="14.5" customHeight="1">
      <c r="A39" s="587" t="s">
        <v>228</v>
      </c>
      <c r="B39" s="471">
        <v>4.0560838682341203</v>
      </c>
      <c r="C39" s="445">
        <v>6.6204513572062695E-2</v>
      </c>
      <c r="D39" s="446">
        <v>1124</v>
      </c>
    </row>
    <row r="40" spans="1:4" ht="14.5" customHeight="1">
      <c r="A40" s="586" t="s">
        <v>229</v>
      </c>
      <c r="B40" s="469">
        <v>3.9097935160100299</v>
      </c>
      <c r="C40" s="441">
        <v>0.120939252481465</v>
      </c>
      <c r="D40" s="442">
        <v>410</v>
      </c>
    </row>
    <row r="41" spans="1:4" ht="14.5" customHeight="1">
      <c r="A41" s="590" t="s">
        <v>230</v>
      </c>
      <c r="B41" s="675">
        <v>4.2776241720938</v>
      </c>
      <c r="C41" s="592">
        <v>0.51946989965257095</v>
      </c>
      <c r="D41" s="593">
        <v>27</v>
      </c>
    </row>
    <row r="42" spans="1:4" ht="14.5" customHeight="1">
      <c r="A42" s="615" t="s">
        <v>231</v>
      </c>
      <c r="B42" s="481">
        <v>4.1326932906423499</v>
      </c>
      <c r="C42" s="465">
        <v>4.7986295927848803E-2</v>
      </c>
      <c r="D42" s="466">
        <v>3638</v>
      </c>
    </row>
    <row r="43" spans="1:4" ht="34.5" customHeight="1">
      <c r="A43" s="900" t="s">
        <v>284</v>
      </c>
      <c r="B43" s="900"/>
      <c r="C43" s="900"/>
      <c r="D43" s="900"/>
    </row>
    <row r="44" spans="1:4" ht="27.75" customHeight="1">
      <c r="A44" s="853" t="s">
        <v>154</v>
      </c>
      <c r="B44" s="853"/>
      <c r="C44" s="853"/>
      <c r="D44" s="853"/>
    </row>
    <row r="45" spans="1:4" ht="14.5" customHeight="1">
      <c r="A45" s="103"/>
      <c r="B45" s="684"/>
    </row>
    <row r="46" spans="1:4" s="107" customFormat="1" ht="25" customHeight="1">
      <c r="A46" s="860">
        <v>2023</v>
      </c>
      <c r="B46" s="860"/>
      <c r="C46" s="860"/>
      <c r="D46" s="860"/>
    </row>
    <row r="47" spans="1:4" s="107" customFormat="1" ht="14.5" customHeight="1">
      <c r="A47" s="108"/>
      <c r="B47" s="685"/>
    </row>
    <row r="48" spans="1:4" s="107" customFormat="1" ht="46.5" customHeight="1">
      <c r="A48" s="877" t="s">
        <v>536</v>
      </c>
      <c r="B48" s="877"/>
    </row>
    <row r="49" spans="1:2" s="107" customFormat="1" ht="98.25" customHeight="1">
      <c r="A49" s="686" t="s">
        <v>65</v>
      </c>
      <c r="B49" s="687" t="s">
        <v>533</v>
      </c>
    </row>
    <row r="50" spans="1:2" s="107" customFormat="1" ht="14.5" customHeight="1">
      <c r="A50" s="117" t="s">
        <v>72</v>
      </c>
      <c r="B50" s="688">
        <v>3.8899082568807302</v>
      </c>
    </row>
    <row r="51" spans="1:2" s="107" customFormat="1" ht="14.5" customHeight="1">
      <c r="A51" s="124" t="s">
        <v>73</v>
      </c>
      <c r="B51" s="690">
        <v>4.0355894502701002</v>
      </c>
    </row>
    <row r="52" spans="1:2" s="107" customFormat="1" ht="14.5" customHeight="1">
      <c r="A52" s="117" t="s">
        <v>74</v>
      </c>
      <c r="B52" s="688">
        <v>4.0299850074962498</v>
      </c>
    </row>
    <row r="53" spans="1:2" s="107" customFormat="1" ht="14.5" customHeight="1">
      <c r="A53" s="124" t="s">
        <v>75</v>
      </c>
      <c r="B53" s="690">
        <v>3.98259705488621</v>
      </c>
    </row>
    <row r="54" spans="1:2" s="107" customFormat="1" ht="14.5" customHeight="1">
      <c r="A54" s="117" t="s">
        <v>89</v>
      </c>
      <c r="B54" s="688">
        <v>4.9292929292929299</v>
      </c>
    </row>
    <row r="55" spans="1:2" s="107" customFormat="1" ht="14.5" customHeight="1">
      <c r="A55" s="124" t="s">
        <v>77</v>
      </c>
      <c r="B55" s="690">
        <v>4.0966719492868497</v>
      </c>
    </row>
    <row r="56" spans="1:2" s="107" customFormat="1" ht="14.5" customHeight="1">
      <c r="A56" s="117" t="s">
        <v>78</v>
      </c>
      <c r="B56" s="688">
        <v>4.0065335753175999</v>
      </c>
    </row>
    <row r="57" spans="1:2" s="107" customFormat="1" ht="14.5" customHeight="1">
      <c r="A57" s="124" t="s">
        <v>79</v>
      </c>
      <c r="B57" s="690">
        <v>4.0531249999999996</v>
      </c>
    </row>
    <row r="58" spans="1:2" s="107" customFormat="1" ht="14.5" customHeight="1">
      <c r="A58" s="117" t="s">
        <v>80</v>
      </c>
      <c r="B58" s="688">
        <v>4.0485752533945298</v>
      </c>
    </row>
    <row r="59" spans="1:2" s="107" customFormat="1" ht="14.5" customHeight="1">
      <c r="A59" s="124" t="s">
        <v>466</v>
      </c>
      <c r="B59" s="690">
        <v>4.0931773879142304</v>
      </c>
    </row>
    <row r="60" spans="1:2" s="107" customFormat="1" ht="14.5" customHeight="1">
      <c r="A60" s="117" t="s">
        <v>81</v>
      </c>
      <c r="B60" s="688">
        <v>3.39369501466276</v>
      </c>
    </row>
    <row r="61" spans="1:2" s="107" customFormat="1" ht="14.5" customHeight="1">
      <c r="A61" s="124" t="s">
        <v>82</v>
      </c>
      <c r="B61" s="690">
        <v>4.45126353790614</v>
      </c>
    </row>
    <row r="62" spans="1:2" s="107" customFormat="1" ht="14.5" customHeight="1">
      <c r="A62" s="117" t="s">
        <v>83</v>
      </c>
      <c r="B62" s="688">
        <v>4.2780337941628304</v>
      </c>
    </row>
    <row r="63" spans="1:2" s="107" customFormat="1" ht="14.5" customHeight="1">
      <c r="A63" s="124" t="s">
        <v>84</v>
      </c>
      <c r="B63" s="690">
        <v>4.4733727810650903</v>
      </c>
    </row>
    <row r="64" spans="1:2" s="107" customFormat="1" ht="14.5" customHeight="1">
      <c r="A64" s="117" t="s">
        <v>85</v>
      </c>
      <c r="B64" s="688">
        <v>4.2815384615384602</v>
      </c>
    </row>
    <row r="65" spans="1:8" s="107" customFormat="1" ht="14.5" customHeight="1">
      <c r="A65" s="227" t="s">
        <v>86</v>
      </c>
      <c r="B65" s="692">
        <v>3.8738317757009302</v>
      </c>
    </row>
    <row r="66" spans="1:8" s="107" customFormat="1" ht="14.5" customHeight="1">
      <c r="A66" s="134" t="s">
        <v>467</v>
      </c>
      <c r="B66" s="693">
        <v>4.03426833573194</v>
      </c>
    </row>
    <row r="67" spans="1:8" s="107" customFormat="1" ht="14.5" customHeight="1">
      <c r="A67" s="141" t="s">
        <v>87</v>
      </c>
      <c r="B67" s="694">
        <v>4.1080344984112598</v>
      </c>
    </row>
    <row r="68" spans="1:8" s="107" customFormat="1" ht="14.5" customHeight="1">
      <c r="A68" s="148" t="s">
        <v>468</v>
      </c>
      <c r="B68" s="695">
        <v>4.04215070453278</v>
      </c>
    </row>
    <row r="69" spans="1:8" s="107" customFormat="1" ht="39.75" customHeight="1">
      <c r="A69" s="920" t="s">
        <v>534</v>
      </c>
      <c r="B69" s="920"/>
    </row>
    <row r="70" spans="1:8" s="107" customFormat="1" ht="22.5" customHeight="1">
      <c r="A70" s="881" t="s">
        <v>535</v>
      </c>
      <c r="B70" s="881"/>
    </row>
    <row r="71" spans="1:8" s="107" customFormat="1" ht="53.25" customHeight="1">
      <c r="A71" s="852" t="s">
        <v>469</v>
      </c>
      <c r="B71" s="852"/>
      <c r="C71" s="245"/>
      <c r="D71" s="245"/>
      <c r="E71" s="245"/>
      <c r="F71" s="245"/>
      <c r="G71" s="245"/>
      <c r="H71" s="245"/>
    </row>
    <row r="72" spans="1:8" s="107" customFormat="1" ht="55.5" customHeight="1">
      <c r="A72" s="853" t="s">
        <v>90</v>
      </c>
      <c r="B72" s="853"/>
    </row>
    <row r="73" spans="1:8" ht="14.5" customHeight="1">
      <c r="A73" s="162"/>
      <c r="B73" s="684"/>
    </row>
    <row r="74" spans="1:8" ht="25" customHeight="1">
      <c r="A74" s="860">
        <v>2022</v>
      </c>
      <c r="B74" s="860"/>
      <c r="C74" s="860"/>
      <c r="D74" s="860"/>
    </row>
    <row r="75" spans="1:8" ht="14.5" customHeight="1">
      <c r="A75" s="162"/>
      <c r="B75" s="684"/>
    </row>
    <row r="76" spans="1:8" ht="46.5" customHeight="1">
      <c r="A76" s="929" t="s">
        <v>537</v>
      </c>
      <c r="B76" s="929"/>
    </row>
    <row r="77" spans="1:8" ht="98.25" customHeight="1">
      <c r="A77" s="696" t="s">
        <v>65</v>
      </c>
      <c r="B77" s="697" t="s">
        <v>538</v>
      </c>
    </row>
    <row r="78" spans="1:8" ht="14.5" customHeight="1">
      <c r="A78" s="167" t="s">
        <v>72</v>
      </c>
      <c r="B78" s="698">
        <v>3.6793027585039799</v>
      </c>
    </row>
    <row r="79" spans="1:8" ht="14.5" customHeight="1">
      <c r="A79" s="172" t="s">
        <v>73</v>
      </c>
      <c r="B79" s="699">
        <v>3.8887829679059398</v>
      </c>
    </row>
    <row r="80" spans="1:8" ht="14.5" customHeight="1">
      <c r="A80" s="167" t="s">
        <v>74</v>
      </c>
      <c r="B80" s="698">
        <v>3.8788732394366199</v>
      </c>
    </row>
    <row r="81" spans="1:2" ht="14.5" customHeight="1">
      <c r="A81" s="172" t="s">
        <v>75</v>
      </c>
      <c r="B81" s="699">
        <v>3.8943661971830998</v>
      </c>
    </row>
    <row r="82" spans="1:2" ht="14.5" customHeight="1">
      <c r="A82" s="167" t="s">
        <v>89</v>
      </c>
      <c r="B82" s="698">
        <v>4.7792792792792804</v>
      </c>
    </row>
    <row r="83" spans="1:2" ht="14.5" customHeight="1">
      <c r="A83" s="172" t="s">
        <v>77</v>
      </c>
      <c r="B83" s="699">
        <v>3.8810198300283298</v>
      </c>
    </row>
    <row r="84" spans="1:2" ht="14.5" customHeight="1">
      <c r="A84" s="167" t="s">
        <v>78</v>
      </c>
      <c r="B84" s="698">
        <v>3.8420300214438901</v>
      </c>
    </row>
    <row r="85" spans="1:2" ht="14.5" customHeight="1">
      <c r="A85" s="172" t="s">
        <v>79</v>
      </c>
      <c r="B85" s="699">
        <v>4.0567867036011096</v>
      </c>
    </row>
    <row r="86" spans="1:2" ht="14.5" customHeight="1">
      <c r="A86" s="167" t="s">
        <v>80</v>
      </c>
      <c r="B86" s="698">
        <v>4.0717668488160301</v>
      </c>
    </row>
    <row r="87" spans="1:2" ht="14.5" customHeight="1">
      <c r="A87" s="172" t="s">
        <v>92</v>
      </c>
      <c r="B87" s="699">
        <v>4.0529779747165398</v>
      </c>
    </row>
    <row r="88" spans="1:2" ht="14.5" customHeight="1">
      <c r="A88" s="167" t="s">
        <v>81</v>
      </c>
      <c r="B88" s="698">
        <v>3.42228739002933</v>
      </c>
    </row>
    <row r="89" spans="1:2" ht="14.5" customHeight="1">
      <c r="A89" s="172" t="s">
        <v>82</v>
      </c>
      <c r="B89" s="699">
        <v>3.9929078014184398</v>
      </c>
    </row>
    <row r="90" spans="1:2" ht="14.5" customHeight="1">
      <c r="A90" s="167" t="s">
        <v>83</v>
      </c>
      <c r="B90" s="698">
        <v>4.2438336856941499</v>
      </c>
    </row>
    <row r="91" spans="1:2" ht="14.5" customHeight="1">
      <c r="A91" s="172" t="s">
        <v>84</v>
      </c>
      <c r="B91" s="699">
        <v>4.5689655172413799</v>
      </c>
    </row>
    <row r="92" spans="1:2" ht="14.5" customHeight="1">
      <c r="A92" s="167" t="s">
        <v>85</v>
      </c>
      <c r="B92" s="698">
        <v>4.5205865764241402</v>
      </c>
    </row>
    <row r="93" spans="1:2" ht="14.5" customHeight="1">
      <c r="A93" s="387" t="s">
        <v>86</v>
      </c>
      <c r="B93" s="700">
        <v>3.6749999999999998</v>
      </c>
    </row>
    <row r="94" spans="1:2" ht="14.5" customHeight="1">
      <c r="A94" s="134" t="s">
        <v>93</v>
      </c>
      <c r="B94" s="701">
        <v>3.9660339660339701</v>
      </c>
    </row>
    <row r="95" spans="1:2" ht="14.5" customHeight="1">
      <c r="A95" s="141" t="s">
        <v>87</v>
      </c>
      <c r="B95" s="702">
        <v>4.0302465299357797</v>
      </c>
    </row>
    <row r="96" spans="1:2" ht="14.5" customHeight="1">
      <c r="A96" s="148" t="s">
        <v>94</v>
      </c>
      <c r="B96" s="703">
        <v>3.9734377985859002</v>
      </c>
    </row>
    <row r="97" spans="1:4" ht="39" customHeight="1">
      <c r="A97" s="920" t="s">
        <v>534</v>
      </c>
      <c r="B97" s="920"/>
    </row>
    <row r="98" spans="1:4" ht="27.75" customHeight="1">
      <c r="A98" s="881" t="s">
        <v>539</v>
      </c>
      <c r="B98" s="881"/>
    </row>
    <row r="99" spans="1:4" ht="69" customHeight="1">
      <c r="A99" s="853" t="s">
        <v>285</v>
      </c>
      <c r="B99" s="853"/>
    </row>
    <row r="100" spans="1:4" ht="14.5" customHeight="1">
      <c r="A100" s="360"/>
      <c r="B100" s="360"/>
    </row>
    <row r="101" spans="1:4" ht="29.25" customHeight="1">
      <c r="A101" s="954" t="s">
        <v>286</v>
      </c>
      <c r="B101" s="954"/>
      <c r="C101" s="954"/>
      <c r="D101" s="954"/>
    </row>
    <row r="102" spans="1:4" ht="14.5" customHeight="1">
      <c r="A102" s="605"/>
      <c r="B102" s="939" t="s">
        <v>282</v>
      </c>
      <c r="C102" s="939" t="s">
        <v>283</v>
      </c>
      <c r="D102" s="939" t="s">
        <v>283</v>
      </c>
    </row>
    <row r="103" spans="1:4" ht="14.5" customHeight="1">
      <c r="A103" s="606"/>
      <c r="B103" s="438" t="s">
        <v>198</v>
      </c>
      <c r="C103" s="438" t="s">
        <v>150</v>
      </c>
      <c r="D103" s="438" t="s">
        <v>151</v>
      </c>
    </row>
    <row r="104" spans="1:4" ht="14.5" customHeight="1">
      <c r="A104" s="586" t="s">
        <v>223</v>
      </c>
      <c r="B104" s="469">
        <v>4.7776124532441999</v>
      </c>
      <c r="C104" s="441">
        <v>0.208328635395436</v>
      </c>
      <c r="D104" s="442">
        <v>167</v>
      </c>
    </row>
    <row r="105" spans="1:4" ht="14.5" customHeight="1">
      <c r="A105" s="587" t="s">
        <v>224</v>
      </c>
      <c r="B105" s="471">
        <v>4.3840368305731596</v>
      </c>
      <c r="C105" s="445">
        <v>0.120073656032314</v>
      </c>
      <c r="D105" s="446">
        <v>551</v>
      </c>
    </row>
    <row r="106" spans="1:4" ht="14.5" customHeight="1">
      <c r="A106" s="586" t="s">
        <v>225</v>
      </c>
      <c r="B106" s="469">
        <v>4.5044591197887298</v>
      </c>
      <c r="C106" s="441">
        <v>0.149626815872065</v>
      </c>
      <c r="D106" s="442">
        <v>570</v>
      </c>
    </row>
    <row r="107" spans="1:4" ht="14.5" customHeight="1">
      <c r="A107" s="587" t="s">
        <v>226</v>
      </c>
      <c r="B107" s="471">
        <v>4.9838864967529499</v>
      </c>
      <c r="C107" s="445">
        <v>0.213708517928415</v>
      </c>
      <c r="D107" s="446">
        <v>244</v>
      </c>
    </row>
    <row r="108" spans="1:4" ht="14.5" customHeight="1">
      <c r="A108" s="586" t="s">
        <v>227</v>
      </c>
      <c r="B108" s="469">
        <v>4.4272540657958501</v>
      </c>
      <c r="C108" s="441">
        <v>0.116950090127256</v>
      </c>
      <c r="D108" s="442">
        <v>381</v>
      </c>
    </row>
    <row r="109" spans="1:4" ht="14.5" customHeight="1">
      <c r="A109" s="587" t="s">
        <v>228</v>
      </c>
      <c r="B109" s="471">
        <v>4.2053328537054</v>
      </c>
      <c r="C109" s="445">
        <v>7.2143945656661296E-2</v>
      </c>
      <c r="D109" s="446">
        <v>1378</v>
      </c>
    </row>
    <row r="110" spans="1:4" ht="14.5" customHeight="1">
      <c r="A110" s="586" t="s">
        <v>229</v>
      </c>
      <c r="B110" s="469">
        <v>4.1274066693467297</v>
      </c>
      <c r="C110" s="441">
        <v>0.106914157404356</v>
      </c>
      <c r="D110" s="442">
        <v>535</v>
      </c>
    </row>
    <row r="111" spans="1:4" ht="14.5" customHeight="1">
      <c r="A111" s="590" t="s">
        <v>230</v>
      </c>
      <c r="B111" s="675">
        <v>4.3946452187116796</v>
      </c>
      <c r="C111" s="592">
        <v>0.330440193726871</v>
      </c>
      <c r="D111" s="593">
        <v>28</v>
      </c>
    </row>
    <row r="112" spans="1:4" ht="14.5" customHeight="1">
      <c r="A112" s="615" t="s">
        <v>231</v>
      </c>
      <c r="B112" s="481">
        <v>4.3324968383915801</v>
      </c>
      <c r="C112" s="465">
        <v>5.3032483724194703E-2</v>
      </c>
      <c r="D112" s="466">
        <v>3854</v>
      </c>
    </row>
    <row r="113" spans="1:4" ht="27.75" customHeight="1">
      <c r="A113" s="900" t="s">
        <v>287</v>
      </c>
      <c r="B113" s="900"/>
      <c r="C113" s="900"/>
      <c r="D113" s="900"/>
    </row>
    <row r="114" spans="1:4" ht="22.5" customHeight="1">
      <c r="A114" s="853" t="s">
        <v>182</v>
      </c>
      <c r="B114" s="853"/>
      <c r="C114" s="853"/>
      <c r="D114" s="853"/>
    </row>
    <row r="115" spans="1:4" ht="14.5" customHeight="1">
      <c r="A115" s="360"/>
      <c r="B115" s="360"/>
    </row>
    <row r="116" spans="1:4" ht="25" customHeight="1">
      <c r="A116" s="860">
        <v>2021</v>
      </c>
      <c r="B116" s="860"/>
      <c r="C116" s="860"/>
      <c r="D116" s="860"/>
    </row>
    <row r="117" spans="1:4" ht="14.5" customHeight="1">
      <c r="A117" s="201"/>
      <c r="B117" s="684"/>
    </row>
    <row r="118" spans="1:4" ht="48" customHeight="1">
      <c r="A118" s="929" t="s">
        <v>540</v>
      </c>
      <c r="B118" s="929"/>
    </row>
    <row r="119" spans="1:4" ht="94.5" customHeight="1">
      <c r="A119" s="704" t="s">
        <v>65</v>
      </c>
      <c r="B119" s="705" t="s">
        <v>541</v>
      </c>
    </row>
    <row r="120" spans="1:4" ht="14.5" customHeight="1">
      <c r="A120" s="167" t="s">
        <v>72</v>
      </c>
      <c r="B120" s="688">
        <v>3.4594905505340998</v>
      </c>
    </row>
    <row r="121" spans="1:4" ht="14.5" customHeight="1">
      <c r="A121" s="172" t="s">
        <v>73</v>
      </c>
      <c r="B121" s="690">
        <v>3.8200927357032501</v>
      </c>
    </row>
    <row r="122" spans="1:4" ht="14.5" customHeight="1">
      <c r="A122" s="167" t="s">
        <v>74</v>
      </c>
      <c r="B122" s="688">
        <v>3.9627808988763999</v>
      </c>
    </row>
    <row r="123" spans="1:4" ht="14.5" customHeight="1">
      <c r="A123" s="172" t="s">
        <v>75</v>
      </c>
      <c r="B123" s="690">
        <v>3.85666666666667</v>
      </c>
    </row>
    <row r="124" spans="1:4" ht="14.5" customHeight="1">
      <c r="A124" s="167" t="s">
        <v>89</v>
      </c>
      <c r="B124" s="688">
        <v>4.5416666666666696</v>
      </c>
    </row>
    <row r="125" spans="1:4" ht="14.5" customHeight="1">
      <c r="A125" s="172" t="s">
        <v>77</v>
      </c>
      <c r="B125" s="690">
        <v>3.9050802139037399</v>
      </c>
    </row>
    <row r="126" spans="1:4" ht="14.5" customHeight="1">
      <c r="A126" s="167" t="s">
        <v>78</v>
      </c>
      <c r="B126" s="688">
        <v>3.8226950354609901</v>
      </c>
    </row>
    <row r="127" spans="1:4" ht="14.5" customHeight="1">
      <c r="A127" s="172" t="s">
        <v>79</v>
      </c>
      <c r="B127" s="690">
        <v>4.1320293398533003</v>
      </c>
    </row>
    <row r="128" spans="1:4" ht="14.5" customHeight="1">
      <c r="A128" s="167" t="s">
        <v>80</v>
      </c>
      <c r="B128" s="688">
        <v>3.9789492304970802</v>
      </c>
    </row>
    <row r="129" spans="1:4" ht="14.5" customHeight="1">
      <c r="A129" s="172" t="s">
        <v>92</v>
      </c>
      <c r="B129" s="690">
        <v>3.9184521905980199</v>
      </c>
    </row>
    <row r="130" spans="1:4" ht="14.5" customHeight="1">
      <c r="A130" s="167" t="s">
        <v>81</v>
      </c>
      <c r="B130" s="688">
        <v>3.3471502590673601</v>
      </c>
    </row>
    <row r="131" spans="1:4" ht="14.5" customHeight="1">
      <c r="A131" s="172" t="s">
        <v>82</v>
      </c>
      <c r="B131" s="690">
        <v>3.7633587786259501</v>
      </c>
    </row>
    <row r="132" spans="1:4" ht="14.5" customHeight="1">
      <c r="A132" s="167" t="s">
        <v>83</v>
      </c>
      <c r="B132" s="688">
        <v>4.2398973701090403</v>
      </c>
    </row>
    <row r="133" spans="1:4" ht="14.5" customHeight="1">
      <c r="A133" s="172" t="s">
        <v>84</v>
      </c>
      <c r="B133" s="690">
        <v>4.5775401069518704</v>
      </c>
    </row>
    <row r="134" spans="1:4" ht="14.5" customHeight="1">
      <c r="A134" s="167" t="s">
        <v>85</v>
      </c>
      <c r="B134" s="688">
        <v>4.3736442516269003</v>
      </c>
    </row>
    <row r="135" spans="1:4" ht="14.5" customHeight="1">
      <c r="A135" s="387" t="s">
        <v>86</v>
      </c>
      <c r="B135" s="692">
        <v>3.6603053435114501</v>
      </c>
    </row>
    <row r="136" spans="1:4" ht="14.5" customHeight="1">
      <c r="A136" s="134" t="s">
        <v>93</v>
      </c>
      <c r="B136" s="693">
        <v>3.8426055501280598</v>
      </c>
    </row>
    <row r="137" spans="1:4" ht="14.5" customHeight="1">
      <c r="A137" s="141" t="s">
        <v>87</v>
      </c>
      <c r="B137" s="694">
        <v>4.0619417475728197</v>
      </c>
    </row>
    <row r="138" spans="1:4" ht="14.5" customHeight="1">
      <c r="A138" s="148" t="s">
        <v>94</v>
      </c>
      <c r="B138" s="695">
        <v>3.8688608418752799</v>
      </c>
    </row>
    <row r="139" spans="1:4" ht="39" customHeight="1">
      <c r="A139" s="920" t="s">
        <v>534</v>
      </c>
      <c r="B139" s="920"/>
    </row>
    <row r="140" spans="1:4" ht="21" customHeight="1">
      <c r="A140" s="881" t="s">
        <v>539</v>
      </c>
      <c r="B140" s="881"/>
    </row>
    <row r="141" spans="1:4" ht="75" customHeight="1">
      <c r="A141" s="853" t="s">
        <v>288</v>
      </c>
      <c r="B141" s="853"/>
    </row>
    <row r="142" spans="1:4" ht="14.5" customHeight="1">
      <c r="A142" s="360"/>
      <c r="B142" s="360"/>
    </row>
    <row r="143" spans="1:4" ht="25" customHeight="1">
      <c r="A143" s="860">
        <v>2020</v>
      </c>
      <c r="B143" s="860"/>
      <c r="C143" s="860"/>
      <c r="D143" s="860"/>
    </row>
    <row r="144" spans="1:4" ht="14.5" customHeight="1"/>
    <row r="145" spans="1:2" ht="47.25" customHeight="1">
      <c r="A145" s="929" t="s">
        <v>542</v>
      </c>
      <c r="B145" s="929"/>
    </row>
    <row r="146" spans="1:2" ht="93" customHeight="1">
      <c r="A146" s="704" t="s">
        <v>65</v>
      </c>
      <c r="B146" s="697" t="s">
        <v>541</v>
      </c>
    </row>
    <row r="147" spans="1:2" ht="14.5" customHeight="1">
      <c r="A147" s="167" t="s">
        <v>72</v>
      </c>
      <c r="B147" s="219">
        <v>3.5</v>
      </c>
    </row>
    <row r="148" spans="1:2" ht="14.5" customHeight="1">
      <c r="A148" s="172" t="s">
        <v>73</v>
      </c>
      <c r="B148" s="214">
        <v>3.9</v>
      </c>
    </row>
    <row r="149" spans="1:2" ht="14.5" customHeight="1">
      <c r="A149" s="167" t="s">
        <v>74</v>
      </c>
      <c r="B149" s="219">
        <v>3.8</v>
      </c>
    </row>
    <row r="150" spans="1:2" ht="14.5" customHeight="1">
      <c r="A150" s="172" t="s">
        <v>75</v>
      </c>
      <c r="B150" s="214">
        <v>4.2</v>
      </c>
    </row>
    <row r="151" spans="1:2" ht="14.5" customHeight="1">
      <c r="A151" s="167" t="s">
        <v>89</v>
      </c>
      <c r="B151" s="219">
        <v>4.4000000000000004</v>
      </c>
    </row>
    <row r="152" spans="1:2" ht="14.5" customHeight="1">
      <c r="A152" s="172" t="s">
        <v>77</v>
      </c>
      <c r="B152" s="214">
        <v>4</v>
      </c>
    </row>
    <row r="153" spans="1:2" ht="14.5" customHeight="1">
      <c r="A153" s="167" t="s">
        <v>78</v>
      </c>
      <c r="B153" s="219">
        <v>3.9</v>
      </c>
    </row>
    <row r="154" spans="1:2" ht="14.5" customHeight="1">
      <c r="A154" s="172" t="s">
        <v>79</v>
      </c>
      <c r="B154" s="214">
        <v>4.2</v>
      </c>
    </row>
    <row r="155" spans="1:2" ht="14.5" customHeight="1">
      <c r="A155" s="167" t="s">
        <v>80</v>
      </c>
      <c r="B155" s="219">
        <v>3.9</v>
      </c>
    </row>
    <row r="156" spans="1:2" ht="14.5" customHeight="1">
      <c r="A156" s="172" t="s">
        <v>92</v>
      </c>
      <c r="B156" s="214">
        <v>3.9</v>
      </c>
    </row>
    <row r="157" spans="1:2" ht="14.5" customHeight="1">
      <c r="A157" s="167" t="s">
        <v>81</v>
      </c>
      <c r="B157" s="219">
        <v>3.2</v>
      </c>
    </row>
    <row r="158" spans="1:2" ht="14.5" customHeight="1">
      <c r="A158" s="172" t="s">
        <v>82</v>
      </c>
      <c r="B158" s="214">
        <v>4</v>
      </c>
    </row>
    <row r="159" spans="1:2" ht="14.5" customHeight="1">
      <c r="A159" s="167" t="s">
        <v>83</v>
      </c>
      <c r="B159" s="219">
        <v>4.4000000000000004</v>
      </c>
    </row>
    <row r="160" spans="1:2" ht="14.5" customHeight="1">
      <c r="A160" s="172" t="s">
        <v>84</v>
      </c>
      <c r="B160" s="214">
        <v>4.5</v>
      </c>
    </row>
    <row r="161" spans="1:4" ht="14.5" customHeight="1">
      <c r="A161" s="167" t="s">
        <v>85</v>
      </c>
      <c r="B161" s="219">
        <v>4.5</v>
      </c>
    </row>
    <row r="162" spans="1:4" ht="14.5" customHeight="1">
      <c r="A162" s="387" t="s">
        <v>86</v>
      </c>
      <c r="B162" s="248">
        <v>3.7</v>
      </c>
    </row>
    <row r="163" spans="1:4" ht="14.5" customHeight="1">
      <c r="A163" s="134" t="s">
        <v>93</v>
      </c>
      <c r="B163" s="706">
        <v>3.8</v>
      </c>
    </row>
    <row r="164" spans="1:4" ht="14.5" customHeight="1">
      <c r="A164" s="141" t="s">
        <v>87</v>
      </c>
      <c r="B164" s="707">
        <v>4.0999999999999996</v>
      </c>
    </row>
    <row r="165" spans="1:4" ht="14.5" customHeight="1">
      <c r="A165" s="148" t="s">
        <v>94</v>
      </c>
      <c r="B165" s="708">
        <v>3.9</v>
      </c>
    </row>
    <row r="166" spans="1:4" ht="39" customHeight="1">
      <c r="A166" s="920" t="s">
        <v>534</v>
      </c>
      <c r="B166" s="920"/>
    </row>
    <row r="167" spans="1:4" ht="23.25" customHeight="1">
      <c r="A167" s="881" t="s">
        <v>539</v>
      </c>
      <c r="B167" s="881"/>
    </row>
    <row r="168" spans="1:4" ht="74.25" customHeight="1">
      <c r="A168" s="853" t="s">
        <v>289</v>
      </c>
      <c r="B168" s="853"/>
    </row>
    <row r="169" spans="1:4" ht="14.5" customHeight="1">
      <c r="A169" s="360"/>
      <c r="B169" s="360"/>
    </row>
    <row r="170" spans="1:4" ht="30.75" customHeight="1">
      <c r="A170" s="953" t="s">
        <v>290</v>
      </c>
      <c r="B170" s="953"/>
      <c r="C170" s="953"/>
      <c r="D170" s="953"/>
    </row>
    <row r="171" spans="1:4" ht="14.5" customHeight="1">
      <c r="A171" s="605"/>
      <c r="B171" s="939" t="s">
        <v>282</v>
      </c>
      <c r="C171" s="939" t="s">
        <v>283</v>
      </c>
      <c r="D171" s="939" t="s">
        <v>283</v>
      </c>
    </row>
    <row r="172" spans="1:4" ht="14.5" customHeight="1">
      <c r="A172" s="606"/>
      <c r="B172" s="438" t="s">
        <v>198</v>
      </c>
      <c r="C172" s="438" t="s">
        <v>150</v>
      </c>
      <c r="D172" s="438" t="s">
        <v>151</v>
      </c>
    </row>
    <row r="173" spans="1:4" ht="14.5" customHeight="1">
      <c r="A173" s="586" t="s">
        <v>223</v>
      </c>
      <c r="B173" s="469">
        <v>4.8130018171865103</v>
      </c>
      <c r="C173" s="441">
        <v>0.27463513602901102</v>
      </c>
      <c r="D173" s="442">
        <v>159</v>
      </c>
    </row>
    <row r="174" spans="1:4" ht="14.5" customHeight="1">
      <c r="A174" s="587" t="s">
        <v>224</v>
      </c>
      <c r="B174" s="471">
        <v>4.3118754000332098</v>
      </c>
      <c r="C174" s="445">
        <v>0.151461408208376</v>
      </c>
      <c r="D174" s="446">
        <v>570</v>
      </c>
    </row>
    <row r="175" spans="1:4" ht="14.5" customHeight="1">
      <c r="A175" s="586" t="s">
        <v>225</v>
      </c>
      <c r="B175" s="469">
        <v>4.2746341571793698</v>
      </c>
      <c r="C175" s="441">
        <v>0.16088209777471801</v>
      </c>
      <c r="D175" s="442">
        <v>466</v>
      </c>
    </row>
    <row r="176" spans="1:4" ht="14.5" customHeight="1">
      <c r="A176" s="587" t="s">
        <v>226</v>
      </c>
      <c r="B176" s="471">
        <v>5.0995007309559499</v>
      </c>
      <c r="C176" s="445">
        <v>0.335177515212504</v>
      </c>
      <c r="D176" s="446">
        <v>195</v>
      </c>
    </row>
    <row r="177" spans="1:4" ht="14.5" customHeight="1">
      <c r="A177" s="586" t="s">
        <v>227</v>
      </c>
      <c r="B177" s="469">
        <v>4.5202496557757801</v>
      </c>
      <c r="C177" s="441">
        <v>0.24374609014475801</v>
      </c>
      <c r="D177" s="442">
        <v>223</v>
      </c>
    </row>
    <row r="178" spans="1:4" ht="14.5" customHeight="1">
      <c r="A178" s="587" t="s">
        <v>228</v>
      </c>
      <c r="B178" s="471">
        <v>4.2243539104029901</v>
      </c>
      <c r="C178" s="445">
        <v>9.6917804465351601E-2</v>
      </c>
      <c r="D178" s="446">
        <v>1407</v>
      </c>
    </row>
    <row r="179" spans="1:4" ht="14.5" customHeight="1">
      <c r="A179" s="586" t="s">
        <v>229</v>
      </c>
      <c r="B179" s="469">
        <v>4.1161285332511897</v>
      </c>
      <c r="C179" s="441">
        <v>0.15339916945347301</v>
      </c>
      <c r="D179" s="442">
        <v>623</v>
      </c>
    </row>
    <row r="180" spans="1:4" ht="14.5" customHeight="1">
      <c r="A180" s="590" t="s">
        <v>230</v>
      </c>
      <c r="B180" s="675">
        <v>4.1385747846426497</v>
      </c>
      <c r="C180" s="592">
        <v>0.473614722738952</v>
      </c>
      <c r="D180" s="593">
        <v>52</v>
      </c>
    </row>
    <row r="181" spans="1:4" ht="14.5" customHeight="1">
      <c r="A181" s="615" t="s">
        <v>231</v>
      </c>
      <c r="B181" s="481">
        <v>4.3071512599986299</v>
      </c>
      <c r="C181" s="465">
        <v>7.4695001124122806E-2</v>
      </c>
      <c r="D181" s="466">
        <v>3695</v>
      </c>
    </row>
    <row r="182" spans="1:4" ht="27.75" customHeight="1">
      <c r="A182" s="900" t="s">
        <v>287</v>
      </c>
      <c r="B182" s="900"/>
      <c r="C182" s="900"/>
      <c r="D182" s="900"/>
    </row>
    <row r="183" spans="1:4" ht="24" customHeight="1">
      <c r="A183" s="853" t="s">
        <v>186</v>
      </c>
      <c r="B183" s="853"/>
      <c r="C183" s="853"/>
      <c r="D183" s="853"/>
    </row>
    <row r="184" spans="1:4" ht="14.5" customHeight="1">
      <c r="A184" s="360"/>
      <c r="B184" s="360"/>
    </row>
    <row r="185" spans="1:4" ht="25" customHeight="1">
      <c r="A185" s="860">
        <v>2019</v>
      </c>
      <c r="B185" s="860"/>
      <c r="C185" s="860"/>
      <c r="D185" s="860"/>
    </row>
    <row r="186" spans="1:4" ht="14.5" customHeight="1">
      <c r="A186" s="684"/>
      <c r="B186" s="684"/>
    </row>
    <row r="187" spans="1:4" ht="47.25" customHeight="1">
      <c r="A187" s="877" t="s">
        <v>543</v>
      </c>
      <c r="B187" s="877"/>
    </row>
    <row r="188" spans="1:4" ht="93.75" customHeight="1">
      <c r="A188" s="704" t="s">
        <v>65</v>
      </c>
      <c r="B188" s="705" t="s">
        <v>541</v>
      </c>
    </row>
    <row r="189" spans="1:4" ht="14.5" customHeight="1">
      <c r="A189" s="167" t="s">
        <v>72</v>
      </c>
      <c r="B189" s="211">
        <v>3.5</v>
      </c>
    </row>
    <row r="190" spans="1:4" ht="14.5" customHeight="1">
      <c r="A190" s="172" t="s">
        <v>73</v>
      </c>
      <c r="B190" s="216">
        <v>3.7</v>
      </c>
    </row>
    <row r="191" spans="1:4" ht="14.5" customHeight="1">
      <c r="A191" s="167" t="s">
        <v>74</v>
      </c>
      <c r="B191" s="211">
        <v>3.8</v>
      </c>
    </row>
    <row r="192" spans="1:4" ht="14.5" customHeight="1">
      <c r="A192" s="172" t="s">
        <v>75</v>
      </c>
      <c r="B192" s="216">
        <v>4.0999999999999996</v>
      </c>
    </row>
    <row r="193" spans="1:2" ht="14.5" customHeight="1">
      <c r="A193" s="167" t="s">
        <v>89</v>
      </c>
      <c r="B193" s="211">
        <v>4.4000000000000004</v>
      </c>
    </row>
    <row r="194" spans="1:2" ht="14.5" customHeight="1">
      <c r="A194" s="172" t="s">
        <v>77</v>
      </c>
      <c r="B194" s="216">
        <v>4</v>
      </c>
    </row>
    <row r="195" spans="1:2" ht="14.5" customHeight="1">
      <c r="A195" s="167" t="s">
        <v>78</v>
      </c>
      <c r="B195" s="211">
        <v>3.8</v>
      </c>
    </row>
    <row r="196" spans="1:2" ht="14.5" customHeight="1">
      <c r="A196" s="172" t="s">
        <v>79</v>
      </c>
      <c r="B196" s="216">
        <v>4.0999999999999996</v>
      </c>
    </row>
    <row r="197" spans="1:2" ht="14.5" customHeight="1">
      <c r="A197" s="167" t="s">
        <v>80</v>
      </c>
      <c r="B197" s="211">
        <v>4</v>
      </c>
    </row>
    <row r="198" spans="1:2" ht="14.5" customHeight="1">
      <c r="A198" s="172" t="s">
        <v>92</v>
      </c>
      <c r="B198" s="216">
        <v>3.8</v>
      </c>
    </row>
    <row r="199" spans="1:2" ht="14.5" customHeight="1">
      <c r="A199" s="167" t="s">
        <v>81</v>
      </c>
      <c r="B199" s="211">
        <v>3.2</v>
      </c>
    </row>
    <row r="200" spans="1:2" ht="14.5" customHeight="1">
      <c r="A200" s="172" t="s">
        <v>82</v>
      </c>
      <c r="B200" s="216">
        <v>3.6</v>
      </c>
    </row>
    <row r="201" spans="1:2" ht="14.5" customHeight="1">
      <c r="A201" s="167" t="s">
        <v>83</v>
      </c>
      <c r="B201" s="211">
        <v>4.5</v>
      </c>
    </row>
    <row r="202" spans="1:2" ht="14.5" customHeight="1">
      <c r="A202" s="172" t="s">
        <v>84</v>
      </c>
      <c r="B202" s="216">
        <v>4.7</v>
      </c>
    </row>
    <row r="203" spans="1:2" ht="14.5" customHeight="1">
      <c r="A203" s="167" t="s">
        <v>85</v>
      </c>
      <c r="B203" s="211">
        <v>4.4000000000000004</v>
      </c>
    </row>
    <row r="204" spans="1:2" ht="14.5" customHeight="1">
      <c r="A204" s="387" t="s">
        <v>86</v>
      </c>
      <c r="B204" s="250">
        <v>3.7</v>
      </c>
    </row>
    <row r="205" spans="1:2" ht="14.5" customHeight="1">
      <c r="A205" s="134" t="s">
        <v>93</v>
      </c>
      <c r="B205" s="709">
        <v>3.8</v>
      </c>
    </row>
    <row r="206" spans="1:2" ht="14.5" customHeight="1">
      <c r="A206" s="141" t="s">
        <v>87</v>
      </c>
      <c r="B206" s="710">
        <v>4.0999999999999996</v>
      </c>
    </row>
    <row r="207" spans="1:2" ht="14.5" customHeight="1">
      <c r="A207" s="148" t="s">
        <v>94</v>
      </c>
      <c r="B207" s="622">
        <v>3.8</v>
      </c>
    </row>
    <row r="208" spans="1:2" ht="39" customHeight="1">
      <c r="A208" s="920" t="s">
        <v>534</v>
      </c>
      <c r="B208" s="920"/>
    </row>
    <row r="209" spans="1:4" ht="24" customHeight="1">
      <c r="A209" s="881" t="s">
        <v>539</v>
      </c>
      <c r="B209" s="881"/>
    </row>
    <row r="210" spans="1:4" ht="75" customHeight="1">
      <c r="A210" s="853" t="s">
        <v>291</v>
      </c>
      <c r="B210" s="853"/>
    </row>
    <row r="211" spans="1:4" ht="14.5" customHeight="1"/>
    <row r="212" spans="1:4" ht="25" customHeight="1">
      <c r="A212" s="860">
        <v>2018</v>
      </c>
      <c r="B212" s="860"/>
      <c r="C212" s="860"/>
      <c r="D212" s="860"/>
    </row>
    <row r="213" spans="1:4" ht="14.5" customHeight="1">
      <c r="A213" s="684"/>
      <c r="B213" s="684"/>
    </row>
    <row r="214" spans="1:4" ht="44.25" customHeight="1">
      <c r="A214" s="929" t="s">
        <v>544</v>
      </c>
      <c r="B214" s="929"/>
    </row>
    <row r="215" spans="1:4" ht="96" customHeight="1">
      <c r="A215" s="704" t="s">
        <v>65</v>
      </c>
      <c r="B215" s="697" t="s">
        <v>541</v>
      </c>
    </row>
    <row r="216" spans="1:4" ht="14.5" customHeight="1">
      <c r="A216" s="167" t="s">
        <v>72</v>
      </c>
      <c r="B216" s="688">
        <v>3.4645270270270299</v>
      </c>
    </row>
    <row r="217" spans="1:4" ht="14.5" customHeight="1">
      <c r="A217" s="172" t="s">
        <v>73</v>
      </c>
      <c r="B217" s="690">
        <v>3.5445255474452599</v>
      </c>
    </row>
    <row r="218" spans="1:4" ht="14.5" customHeight="1">
      <c r="A218" s="167" t="s">
        <v>74</v>
      </c>
      <c r="B218" s="688">
        <v>3.8844472204871998</v>
      </c>
    </row>
    <row r="219" spans="1:4" ht="14.5" customHeight="1">
      <c r="A219" s="172" t="s">
        <v>75</v>
      </c>
      <c r="B219" s="690">
        <v>4.3440968718466202</v>
      </c>
    </row>
    <row r="220" spans="1:4" ht="14.5" customHeight="1">
      <c r="A220" s="167" t="s">
        <v>89</v>
      </c>
      <c r="B220" s="688">
        <v>4.6136363636363598</v>
      </c>
    </row>
    <row r="221" spans="1:4" ht="14.5" customHeight="1">
      <c r="A221" s="172" t="s">
        <v>77</v>
      </c>
      <c r="B221" s="690">
        <v>4.4014167650531304</v>
      </c>
    </row>
    <row r="222" spans="1:4" ht="14.5" customHeight="1">
      <c r="A222" s="167" t="s">
        <v>78</v>
      </c>
      <c r="B222" s="688">
        <v>3.6560975609756099</v>
      </c>
    </row>
    <row r="223" spans="1:4" ht="14.5" customHeight="1">
      <c r="A223" s="172" t="s">
        <v>79</v>
      </c>
      <c r="B223" s="690">
        <v>4.8796909492273697</v>
      </c>
    </row>
    <row r="224" spans="1:4" ht="14.5" customHeight="1">
      <c r="A224" s="167" t="s">
        <v>80</v>
      </c>
      <c r="B224" s="688">
        <v>3.9266313348791</v>
      </c>
    </row>
    <row r="225" spans="1:2" ht="14.5" customHeight="1">
      <c r="A225" s="172" t="s">
        <v>92</v>
      </c>
      <c r="B225" s="690">
        <v>3.57006287694084</v>
      </c>
    </row>
    <row r="226" spans="1:2" ht="14.5" customHeight="1">
      <c r="A226" s="167" t="s">
        <v>81</v>
      </c>
      <c r="B226" s="688">
        <v>3.2504983388704298</v>
      </c>
    </row>
    <row r="227" spans="1:2" ht="14.5" customHeight="1">
      <c r="A227" s="172" t="s">
        <v>82</v>
      </c>
      <c r="B227" s="690">
        <v>3.0962962962963001</v>
      </c>
    </row>
    <row r="228" spans="1:2" ht="14.5" customHeight="1">
      <c r="A228" s="167" t="s">
        <v>83</v>
      </c>
      <c r="B228" s="688">
        <v>4.5662650602409602</v>
      </c>
    </row>
    <row r="229" spans="1:2" ht="14.5" customHeight="1">
      <c r="A229" s="172" t="s">
        <v>84</v>
      </c>
      <c r="B229" s="690">
        <v>4.53684210526316</v>
      </c>
    </row>
    <row r="230" spans="1:2" ht="14.5" customHeight="1">
      <c r="A230" s="167" t="s">
        <v>85</v>
      </c>
      <c r="B230" s="688">
        <v>4.2819814915623304</v>
      </c>
    </row>
    <row r="231" spans="1:2" ht="14.5" customHeight="1">
      <c r="A231" s="387" t="s">
        <v>86</v>
      </c>
      <c r="B231" s="692">
        <v>4.16071428571429</v>
      </c>
    </row>
    <row r="232" spans="1:2" ht="14.5" customHeight="1">
      <c r="A232" s="134" t="s">
        <v>93</v>
      </c>
      <c r="B232" s="711">
        <v>3.6544414363794302</v>
      </c>
    </row>
    <row r="233" spans="1:2" ht="14.5" customHeight="1">
      <c r="A233" s="141" t="s">
        <v>87</v>
      </c>
      <c r="B233" s="712">
        <v>4.3624733475479696</v>
      </c>
    </row>
    <row r="234" spans="1:2" ht="14.5" customHeight="1">
      <c r="A234" s="148" t="s">
        <v>94</v>
      </c>
      <c r="B234" s="695">
        <v>3.7434236970211199</v>
      </c>
    </row>
    <row r="235" spans="1:2" ht="40.5" customHeight="1">
      <c r="A235" s="920" t="s">
        <v>534</v>
      </c>
      <c r="B235" s="920"/>
    </row>
    <row r="236" spans="1:2" ht="26.25" customHeight="1">
      <c r="A236" s="881" t="s">
        <v>539</v>
      </c>
      <c r="B236" s="881"/>
    </row>
    <row r="237" spans="1:2" ht="70.5" customHeight="1">
      <c r="A237" s="853" t="s">
        <v>292</v>
      </c>
      <c r="B237" s="853"/>
    </row>
  </sheetData>
  <mergeCells count="50">
    <mergeCell ref="A3:D3"/>
    <mergeCell ref="A5:B5"/>
    <mergeCell ref="A26:B26"/>
    <mergeCell ref="A27:B27"/>
    <mergeCell ref="A28:B28"/>
    <mergeCell ref="A29:B29"/>
    <mergeCell ref="A31:D31"/>
    <mergeCell ref="A32:A33"/>
    <mergeCell ref="B32:D32"/>
    <mergeCell ref="A43:D43"/>
    <mergeCell ref="A44:D44"/>
    <mergeCell ref="A46:D46"/>
    <mergeCell ref="A48:B48"/>
    <mergeCell ref="A69:B69"/>
    <mergeCell ref="A70:B70"/>
    <mergeCell ref="A71:B71"/>
    <mergeCell ref="A72:B72"/>
    <mergeCell ref="A74:D74"/>
    <mergeCell ref="A76:B76"/>
    <mergeCell ref="A97:B97"/>
    <mergeCell ref="A98:B98"/>
    <mergeCell ref="A99:B99"/>
    <mergeCell ref="A101:D101"/>
    <mergeCell ref="B102:D102"/>
    <mergeCell ref="A113:D113"/>
    <mergeCell ref="A114:D114"/>
    <mergeCell ref="A116:D116"/>
    <mergeCell ref="A118:B118"/>
    <mergeCell ref="A139:B139"/>
    <mergeCell ref="A140:B140"/>
    <mergeCell ref="A141:B141"/>
    <mergeCell ref="A143:D143"/>
    <mergeCell ref="A145:B145"/>
    <mergeCell ref="A166:B166"/>
    <mergeCell ref="A167:B167"/>
    <mergeCell ref="A168:B168"/>
    <mergeCell ref="A170:D170"/>
    <mergeCell ref="B171:D171"/>
    <mergeCell ref="A182:D182"/>
    <mergeCell ref="A183:D183"/>
    <mergeCell ref="A185:D185"/>
    <mergeCell ref="A187:B187"/>
    <mergeCell ref="A208:B208"/>
    <mergeCell ref="A209:B209"/>
    <mergeCell ref="A210:B210"/>
    <mergeCell ref="A212:D212"/>
    <mergeCell ref="A214:B214"/>
    <mergeCell ref="A235:B235"/>
    <mergeCell ref="A236:B236"/>
    <mergeCell ref="A237:B237"/>
  </mergeCells>
  <conditionalFormatting sqref="D7:E7">
    <cfRule type="cellIs" dxfId="0" priority="2" operator="between">
      <formula>1</formula>
      <formula>2</formula>
    </cfRule>
  </conditionalFormatting>
  <hyperlinks>
    <hyperlink ref="A1" location="Inhalt!A9" display="Zurück zum Inhalt" xr:uid="{00000000-0004-0000-0E00-000000000000}"/>
  </hyperlinks>
  <pageMargins left="0.7" right="0.7" top="0.78749999999999998" bottom="0.78749999999999998" header="0.511811023622047" footer="0.511811023622047"/>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V71"/>
  <sheetViews>
    <sheetView showGridLines="0" zoomScale="80" zoomScaleNormal="80" workbookViewId="0">
      <pane xSplit="1" topLeftCell="B1" activePane="topRight" state="frozen"/>
      <selection pane="topRight"/>
    </sheetView>
  </sheetViews>
  <sheetFormatPr baseColWidth="10" defaultColWidth="11" defaultRowHeight="14.25" customHeight="1"/>
  <cols>
    <col min="1" max="1" width="27.25" style="105" customWidth="1"/>
    <col min="2" max="7" width="11" style="105"/>
    <col min="8" max="22" width="11.08203125" style="105" customWidth="1"/>
    <col min="23" max="16384" width="11" style="105"/>
  </cols>
  <sheetData>
    <row r="1" spans="1:22" ht="14.5" customHeight="1">
      <c r="A1" s="103" t="s">
        <v>64</v>
      </c>
    </row>
    <row r="2" spans="1:22" ht="14.5" customHeight="1"/>
    <row r="3" spans="1:22" ht="25" customHeight="1">
      <c r="A3" s="860">
        <v>2024</v>
      </c>
      <c r="B3" s="860"/>
      <c r="C3" s="860"/>
      <c r="D3" s="860"/>
      <c r="E3" s="860"/>
      <c r="F3" s="860"/>
      <c r="G3" s="860"/>
      <c r="H3" s="860"/>
      <c r="I3" s="860"/>
      <c r="J3" s="860"/>
      <c r="K3" s="860"/>
      <c r="L3" s="860"/>
      <c r="M3" s="860"/>
      <c r="N3" s="860"/>
      <c r="O3" s="860"/>
      <c r="P3" s="860"/>
      <c r="Q3" s="860"/>
      <c r="R3" s="860"/>
      <c r="S3" s="860"/>
      <c r="T3" s="860"/>
      <c r="U3" s="860"/>
      <c r="V3" s="860"/>
    </row>
    <row r="4" spans="1:22" ht="14.5" customHeight="1"/>
    <row r="5" spans="1:22" ht="30" customHeight="1">
      <c r="A5" s="964" t="s">
        <v>293</v>
      </c>
      <c r="B5" s="964"/>
      <c r="C5" s="964"/>
      <c r="D5" s="964"/>
      <c r="E5" s="964"/>
      <c r="F5" s="964"/>
      <c r="G5" s="964"/>
      <c r="H5" s="964"/>
      <c r="I5" s="964"/>
      <c r="J5" s="964"/>
    </row>
    <row r="6" spans="1:22" ht="14.5" customHeight="1">
      <c r="A6" s="918" t="s">
        <v>65</v>
      </c>
      <c r="B6" s="934" t="s">
        <v>294</v>
      </c>
      <c r="C6" s="934" t="s">
        <v>295</v>
      </c>
      <c r="D6" s="934" t="s">
        <v>295</v>
      </c>
      <c r="E6" s="934" t="s">
        <v>296</v>
      </c>
      <c r="F6" s="934" t="s">
        <v>297</v>
      </c>
      <c r="G6" s="934" t="s">
        <v>297</v>
      </c>
      <c r="H6" s="963" t="s">
        <v>298</v>
      </c>
      <c r="I6" s="963" t="s">
        <v>299</v>
      </c>
      <c r="J6" s="963" t="s">
        <v>299</v>
      </c>
    </row>
    <row r="7" spans="1:22" ht="14.5" customHeight="1">
      <c r="A7" s="918" t="s">
        <v>65</v>
      </c>
      <c r="B7" s="438" t="s">
        <v>198</v>
      </c>
      <c r="C7" s="438" t="s">
        <v>150</v>
      </c>
      <c r="D7" s="468" t="s">
        <v>151</v>
      </c>
      <c r="E7" s="438" t="s">
        <v>198</v>
      </c>
      <c r="F7" s="438" t="s">
        <v>150</v>
      </c>
      <c r="G7" s="468" t="s">
        <v>151</v>
      </c>
      <c r="H7" s="438" t="s">
        <v>198</v>
      </c>
      <c r="I7" s="438" t="s">
        <v>150</v>
      </c>
      <c r="J7" s="438" t="s">
        <v>151</v>
      </c>
    </row>
    <row r="8" spans="1:22" ht="14.5" customHeight="1">
      <c r="A8" s="439" t="s">
        <v>72</v>
      </c>
      <c r="B8" s="469">
        <v>4.7992015824785099</v>
      </c>
      <c r="C8" s="441">
        <v>0.44777995112597202</v>
      </c>
      <c r="D8" s="470">
        <v>447</v>
      </c>
      <c r="E8" s="469">
        <v>2.0281464691258999</v>
      </c>
      <c r="F8" s="441">
        <v>0.127027228119071</v>
      </c>
      <c r="G8" s="470">
        <v>457</v>
      </c>
      <c r="H8" s="469">
        <v>4.6121787116536899</v>
      </c>
      <c r="I8" s="441">
        <v>0.189264022066229</v>
      </c>
      <c r="J8" s="442">
        <v>457</v>
      </c>
    </row>
    <row r="9" spans="1:22" ht="14.5" customHeight="1">
      <c r="A9" s="443" t="s">
        <v>73</v>
      </c>
      <c r="B9" s="471">
        <v>5.0564257044873404</v>
      </c>
      <c r="C9" s="445">
        <v>0.37470278213027097</v>
      </c>
      <c r="D9" s="472">
        <v>347</v>
      </c>
      <c r="E9" s="471">
        <v>2.2844002259089602</v>
      </c>
      <c r="F9" s="445">
        <v>0.25976094099463698</v>
      </c>
      <c r="G9" s="472">
        <v>350</v>
      </c>
      <c r="H9" s="471">
        <v>5.3370060200685199</v>
      </c>
      <c r="I9" s="445">
        <v>0.32457973901565801</v>
      </c>
      <c r="J9" s="446">
        <v>356</v>
      </c>
    </row>
    <row r="10" spans="1:22" ht="14.5" customHeight="1">
      <c r="A10" s="439" t="s">
        <v>107</v>
      </c>
      <c r="B10" s="473" t="s">
        <v>140</v>
      </c>
      <c r="C10" s="447" t="s">
        <v>140</v>
      </c>
      <c r="D10" s="474" t="s">
        <v>140</v>
      </c>
      <c r="E10" s="473" t="s">
        <v>140</v>
      </c>
      <c r="F10" s="447" t="s">
        <v>140</v>
      </c>
      <c r="G10" s="474" t="s">
        <v>140</v>
      </c>
      <c r="H10" s="473" t="s">
        <v>140</v>
      </c>
      <c r="I10" s="447" t="s">
        <v>140</v>
      </c>
      <c r="J10" s="448" t="s">
        <v>140</v>
      </c>
    </row>
    <row r="11" spans="1:22" ht="14.5" customHeight="1">
      <c r="A11" s="443" t="s">
        <v>75</v>
      </c>
      <c r="B11" s="475" t="s">
        <v>140</v>
      </c>
      <c r="C11" s="449" t="s">
        <v>140</v>
      </c>
      <c r="D11" s="476" t="s">
        <v>140</v>
      </c>
      <c r="E11" s="475" t="s">
        <v>140</v>
      </c>
      <c r="F11" s="449" t="s">
        <v>140</v>
      </c>
      <c r="G11" s="476" t="s">
        <v>140</v>
      </c>
      <c r="H11" s="475" t="s">
        <v>140</v>
      </c>
      <c r="I11" s="449" t="s">
        <v>140</v>
      </c>
      <c r="J11" s="450" t="s">
        <v>140</v>
      </c>
    </row>
    <row r="12" spans="1:22" ht="14.5" customHeight="1">
      <c r="A12" s="439" t="s">
        <v>89</v>
      </c>
      <c r="B12" s="473" t="s">
        <v>140</v>
      </c>
      <c r="C12" s="447" t="s">
        <v>140</v>
      </c>
      <c r="D12" s="474" t="s">
        <v>140</v>
      </c>
      <c r="E12" s="473" t="s">
        <v>140</v>
      </c>
      <c r="F12" s="447" t="s">
        <v>140</v>
      </c>
      <c r="G12" s="474" t="s">
        <v>140</v>
      </c>
      <c r="H12" s="473" t="s">
        <v>140</v>
      </c>
      <c r="I12" s="447" t="s">
        <v>140</v>
      </c>
      <c r="J12" s="448" t="s">
        <v>140</v>
      </c>
    </row>
    <row r="13" spans="1:22" ht="14.5" customHeight="1">
      <c r="A13" s="443" t="s">
        <v>77</v>
      </c>
      <c r="B13" s="475" t="s">
        <v>140</v>
      </c>
      <c r="C13" s="449" t="s">
        <v>140</v>
      </c>
      <c r="D13" s="476" t="s">
        <v>140</v>
      </c>
      <c r="E13" s="475" t="s">
        <v>140</v>
      </c>
      <c r="F13" s="449" t="s">
        <v>140</v>
      </c>
      <c r="G13" s="476" t="s">
        <v>140</v>
      </c>
      <c r="H13" s="475" t="s">
        <v>140</v>
      </c>
      <c r="I13" s="449" t="s">
        <v>140</v>
      </c>
      <c r="J13" s="450" t="s">
        <v>140</v>
      </c>
    </row>
    <row r="14" spans="1:22" ht="14.5" customHeight="1">
      <c r="A14" s="439" t="s">
        <v>78</v>
      </c>
      <c r="B14" s="469">
        <v>6.1946015201822604</v>
      </c>
      <c r="C14" s="441">
        <v>0.74828895997517997</v>
      </c>
      <c r="D14" s="470">
        <v>252</v>
      </c>
      <c r="E14" s="469">
        <v>2.3057833081024501</v>
      </c>
      <c r="F14" s="441">
        <v>0.16717555707125101</v>
      </c>
      <c r="G14" s="470">
        <v>258</v>
      </c>
      <c r="H14" s="469">
        <v>4.8446745304116297</v>
      </c>
      <c r="I14" s="441">
        <v>0.25328061164056698</v>
      </c>
      <c r="J14" s="442">
        <v>259</v>
      </c>
    </row>
    <row r="15" spans="1:22" ht="14.5" customHeight="1">
      <c r="A15" s="443" t="s">
        <v>79</v>
      </c>
      <c r="B15" s="471">
        <v>11.2330220165351</v>
      </c>
      <c r="C15" s="445">
        <v>1.75076425437631</v>
      </c>
      <c r="D15" s="472">
        <v>60</v>
      </c>
      <c r="E15" s="471">
        <v>2.40033435609072</v>
      </c>
      <c r="F15" s="445">
        <v>0.42552814801395</v>
      </c>
      <c r="G15" s="472">
        <v>63</v>
      </c>
      <c r="H15" s="471">
        <v>6.1949779084952699</v>
      </c>
      <c r="I15" s="445">
        <v>0.46596011638151302</v>
      </c>
      <c r="J15" s="446">
        <v>64</v>
      </c>
    </row>
    <row r="16" spans="1:22" ht="14.5" customHeight="1">
      <c r="A16" s="439" t="s">
        <v>80</v>
      </c>
      <c r="B16" s="469">
        <v>5.6544188828670601</v>
      </c>
      <c r="C16" s="441">
        <v>0.46620199631647302</v>
      </c>
      <c r="D16" s="470">
        <v>468</v>
      </c>
      <c r="E16" s="469">
        <v>2.1190344876910499</v>
      </c>
      <c r="F16" s="441">
        <v>0.11974774366056901</v>
      </c>
      <c r="G16" s="470">
        <v>477</v>
      </c>
      <c r="H16" s="469">
        <v>5.0293065049435404</v>
      </c>
      <c r="I16" s="441">
        <v>0.291965811882471</v>
      </c>
      <c r="J16" s="442">
        <v>480</v>
      </c>
    </row>
    <row r="17" spans="1:10" ht="14.5" customHeight="1">
      <c r="A17" s="443" t="s">
        <v>92</v>
      </c>
      <c r="B17" s="471">
        <v>5.3968847788427601</v>
      </c>
      <c r="C17" s="445">
        <v>0.244273480002305</v>
      </c>
      <c r="D17" s="472">
        <v>1292</v>
      </c>
      <c r="E17" s="471">
        <v>2.0655794029873902</v>
      </c>
      <c r="F17" s="445">
        <v>6.7093387361112006E-2</v>
      </c>
      <c r="G17" s="472">
        <v>1306</v>
      </c>
      <c r="H17" s="471">
        <v>4.8323730453350997</v>
      </c>
      <c r="I17" s="445">
        <v>0.20233034655916701</v>
      </c>
      <c r="J17" s="446">
        <v>1310</v>
      </c>
    </row>
    <row r="18" spans="1:10" ht="14.5" customHeight="1">
      <c r="A18" s="439" t="s">
        <v>81</v>
      </c>
      <c r="B18" s="469">
        <v>6.8821379846406998</v>
      </c>
      <c r="C18" s="441">
        <v>1.24026664946728</v>
      </c>
      <c r="D18" s="470">
        <v>117</v>
      </c>
      <c r="E18" s="469">
        <v>2.2850250194769801</v>
      </c>
      <c r="F18" s="441">
        <v>0.36132477363919402</v>
      </c>
      <c r="G18" s="470">
        <v>120</v>
      </c>
      <c r="H18" s="469">
        <v>5.5625240543108596</v>
      </c>
      <c r="I18" s="441">
        <v>0.56202429727574399</v>
      </c>
      <c r="J18" s="442">
        <v>118</v>
      </c>
    </row>
    <row r="19" spans="1:10" ht="14.5" customHeight="1">
      <c r="A19" s="443" t="s">
        <v>82</v>
      </c>
      <c r="B19" s="475" t="s">
        <v>140</v>
      </c>
      <c r="C19" s="449" t="s">
        <v>140</v>
      </c>
      <c r="D19" s="476" t="s">
        <v>140</v>
      </c>
      <c r="E19" s="475" t="s">
        <v>140</v>
      </c>
      <c r="F19" s="449" t="s">
        <v>140</v>
      </c>
      <c r="G19" s="476" t="s">
        <v>140</v>
      </c>
      <c r="H19" s="475" t="s">
        <v>140</v>
      </c>
      <c r="I19" s="449" t="s">
        <v>140</v>
      </c>
      <c r="J19" s="450" t="s">
        <v>140</v>
      </c>
    </row>
    <row r="20" spans="1:10" ht="14.5" customHeight="1">
      <c r="A20" s="439" t="s">
        <v>83</v>
      </c>
      <c r="B20" s="469">
        <v>8.4758698314714707</v>
      </c>
      <c r="C20" s="441">
        <v>1.05178747370762</v>
      </c>
      <c r="D20" s="470">
        <v>120</v>
      </c>
      <c r="E20" s="469">
        <v>2.3437100177792698</v>
      </c>
      <c r="F20" s="441">
        <v>0.30526064071132702</v>
      </c>
      <c r="G20" s="470">
        <v>119</v>
      </c>
      <c r="H20" s="469">
        <v>3.9561935761373999</v>
      </c>
      <c r="I20" s="441">
        <v>0.15310701175552399</v>
      </c>
      <c r="J20" s="442">
        <v>119</v>
      </c>
    </row>
    <row r="21" spans="1:10" ht="14.5" customHeight="1">
      <c r="A21" s="443" t="s">
        <v>84</v>
      </c>
      <c r="B21" s="475" t="s">
        <v>140</v>
      </c>
      <c r="C21" s="449" t="s">
        <v>140</v>
      </c>
      <c r="D21" s="476" t="s">
        <v>140</v>
      </c>
      <c r="E21" s="475" t="s">
        <v>140</v>
      </c>
      <c r="F21" s="449" t="s">
        <v>140</v>
      </c>
      <c r="G21" s="476" t="s">
        <v>140</v>
      </c>
      <c r="H21" s="475" t="s">
        <v>140</v>
      </c>
      <c r="I21" s="449" t="s">
        <v>140</v>
      </c>
      <c r="J21" s="450" t="s">
        <v>140</v>
      </c>
    </row>
    <row r="22" spans="1:10" ht="14.5" customHeight="1">
      <c r="A22" s="439" t="s">
        <v>85</v>
      </c>
      <c r="B22" s="469">
        <v>6.1159148398967798</v>
      </c>
      <c r="C22" s="441">
        <v>0.56471328003572496</v>
      </c>
      <c r="D22" s="470">
        <v>192</v>
      </c>
      <c r="E22" s="469">
        <v>2.1096153547780299</v>
      </c>
      <c r="F22" s="441">
        <v>0.12530656897936401</v>
      </c>
      <c r="G22" s="470">
        <v>197</v>
      </c>
      <c r="H22" s="469">
        <v>4.8605358480136598</v>
      </c>
      <c r="I22" s="441">
        <v>0.255117355451837</v>
      </c>
      <c r="J22" s="442">
        <v>196</v>
      </c>
    </row>
    <row r="23" spans="1:10" ht="14.5" customHeight="1">
      <c r="A23" s="454" t="s">
        <v>86</v>
      </c>
      <c r="B23" s="477" t="s">
        <v>140</v>
      </c>
      <c r="C23" s="456" t="s">
        <v>140</v>
      </c>
      <c r="D23" s="478" t="s">
        <v>140</v>
      </c>
      <c r="E23" s="477" t="s">
        <v>140</v>
      </c>
      <c r="F23" s="456" t="s">
        <v>140</v>
      </c>
      <c r="G23" s="478" t="s">
        <v>140</v>
      </c>
      <c r="H23" s="477" t="s">
        <v>140</v>
      </c>
      <c r="I23" s="456" t="s">
        <v>140</v>
      </c>
      <c r="J23" s="457" t="s">
        <v>140</v>
      </c>
    </row>
    <row r="24" spans="1:10" ht="14.5" customHeight="1">
      <c r="A24" s="458" t="s">
        <v>93</v>
      </c>
      <c r="B24" s="479">
        <v>5.5145686134067002</v>
      </c>
      <c r="C24" s="460">
        <v>0.16958346312568701</v>
      </c>
      <c r="D24" s="480">
        <v>3164</v>
      </c>
      <c r="E24" s="479">
        <v>2.1032075899711402</v>
      </c>
      <c r="F24" s="460">
        <v>5.0962613937942297E-2</v>
      </c>
      <c r="G24" s="480">
        <v>3213</v>
      </c>
      <c r="H24" s="479">
        <v>4.88017986228654</v>
      </c>
      <c r="I24" s="460">
        <v>0.11094678324240199</v>
      </c>
      <c r="J24" s="461">
        <v>3225</v>
      </c>
    </row>
    <row r="25" spans="1:10" ht="14.5" customHeight="1">
      <c r="A25" s="458" t="s">
        <v>87</v>
      </c>
      <c r="B25" s="479">
        <v>8.8434776085100104</v>
      </c>
      <c r="C25" s="460">
        <v>0.66566177824708295</v>
      </c>
      <c r="D25" s="480">
        <v>310</v>
      </c>
      <c r="E25" s="479">
        <v>2.78602193125373</v>
      </c>
      <c r="F25" s="460">
        <v>0.184590210851657</v>
      </c>
      <c r="G25" s="480">
        <v>313</v>
      </c>
      <c r="H25" s="479">
        <v>5.5336821648563799</v>
      </c>
      <c r="I25" s="460">
        <v>0.38554762136355503</v>
      </c>
      <c r="J25" s="461">
        <v>314</v>
      </c>
    </row>
    <row r="26" spans="1:10" ht="14.5" customHeight="1">
      <c r="A26" s="463" t="s">
        <v>94</v>
      </c>
      <c r="B26" s="481">
        <v>5.8765684066311303</v>
      </c>
      <c r="C26" s="465">
        <v>0.181563402235104</v>
      </c>
      <c r="D26" s="482">
        <v>3474</v>
      </c>
      <c r="E26" s="481">
        <v>2.1774778993459001</v>
      </c>
      <c r="F26" s="465">
        <v>5.1937924279125303E-2</v>
      </c>
      <c r="G26" s="482">
        <v>3526</v>
      </c>
      <c r="H26" s="481">
        <v>4.9510121986417204</v>
      </c>
      <c r="I26" s="465">
        <v>0.107708999863825</v>
      </c>
      <c r="J26" s="466">
        <v>3539</v>
      </c>
    </row>
    <row r="27" spans="1:10" ht="14.5" customHeight="1">
      <c r="A27" s="853" t="s">
        <v>300</v>
      </c>
      <c r="B27" s="853" t="s">
        <v>300</v>
      </c>
      <c r="C27" s="853" t="s">
        <v>300</v>
      </c>
      <c r="D27" s="853" t="s">
        <v>300</v>
      </c>
      <c r="E27" s="853" t="s">
        <v>300</v>
      </c>
      <c r="F27" s="853" t="s">
        <v>300</v>
      </c>
      <c r="G27" s="853" t="s">
        <v>300</v>
      </c>
      <c r="H27" s="853" t="s">
        <v>300</v>
      </c>
      <c r="I27" s="853" t="s">
        <v>300</v>
      </c>
      <c r="J27" s="853" t="s">
        <v>300</v>
      </c>
    </row>
    <row r="28" spans="1:10" ht="36.75" customHeight="1">
      <c r="A28" s="853" t="s">
        <v>301</v>
      </c>
      <c r="B28" s="853" t="s">
        <v>178</v>
      </c>
      <c r="C28" s="853" t="s">
        <v>178</v>
      </c>
      <c r="D28" s="853" t="s">
        <v>178</v>
      </c>
      <c r="E28" s="853" t="s">
        <v>178</v>
      </c>
      <c r="F28" s="853" t="s">
        <v>178</v>
      </c>
      <c r="G28" s="853" t="s">
        <v>178</v>
      </c>
      <c r="H28" s="853" t="s">
        <v>178</v>
      </c>
      <c r="I28" s="853" t="s">
        <v>178</v>
      </c>
      <c r="J28" s="853" t="s">
        <v>178</v>
      </c>
    </row>
    <row r="29" spans="1:10" ht="14.5" customHeight="1">
      <c r="A29" s="853" t="s">
        <v>154</v>
      </c>
      <c r="B29" s="853" t="s">
        <v>154</v>
      </c>
      <c r="C29" s="853" t="s">
        <v>154</v>
      </c>
      <c r="D29" s="853" t="s">
        <v>154</v>
      </c>
      <c r="E29" s="853" t="s">
        <v>154</v>
      </c>
      <c r="F29" s="853" t="s">
        <v>154</v>
      </c>
      <c r="G29" s="853" t="s">
        <v>154</v>
      </c>
      <c r="H29" s="853" t="s">
        <v>154</v>
      </c>
      <c r="I29" s="853" t="s">
        <v>154</v>
      </c>
      <c r="J29" s="853" t="s">
        <v>154</v>
      </c>
    </row>
    <row r="30" spans="1:10" ht="14.5" customHeight="1">
      <c r="A30" s="713"/>
      <c r="B30" s="713"/>
      <c r="C30" s="713"/>
      <c r="D30" s="713"/>
      <c r="E30" s="713"/>
      <c r="F30" s="713"/>
      <c r="G30" s="713"/>
      <c r="H30" s="713"/>
      <c r="I30" s="713"/>
      <c r="J30" s="713"/>
    </row>
    <row r="31" spans="1:10" ht="29.25" customHeight="1">
      <c r="A31" s="953" t="s">
        <v>302</v>
      </c>
      <c r="B31" s="953"/>
      <c r="C31" s="953"/>
      <c r="D31" s="953"/>
      <c r="E31" s="953"/>
      <c r="F31" s="953"/>
      <c r="G31" s="953"/>
      <c r="H31" s="953"/>
      <c r="I31" s="953"/>
      <c r="J31" s="953"/>
    </row>
    <row r="32" spans="1:10" ht="14.5" customHeight="1">
      <c r="A32" s="918"/>
      <c r="B32" s="934" t="s">
        <v>294</v>
      </c>
      <c r="C32" s="934" t="s">
        <v>295</v>
      </c>
      <c r="D32" s="934" t="s">
        <v>295</v>
      </c>
      <c r="E32" s="934" t="s">
        <v>296</v>
      </c>
      <c r="F32" s="934" t="s">
        <v>297</v>
      </c>
      <c r="G32" s="934" t="s">
        <v>297</v>
      </c>
      <c r="H32" s="963" t="s">
        <v>298</v>
      </c>
      <c r="I32" s="963" t="s">
        <v>299</v>
      </c>
      <c r="J32" s="963" t="s">
        <v>299</v>
      </c>
    </row>
    <row r="33" spans="1:22" ht="14.5" customHeight="1">
      <c r="A33" s="918"/>
      <c r="B33" s="483" t="s">
        <v>198</v>
      </c>
      <c r="C33" s="541" t="s">
        <v>150</v>
      </c>
      <c r="D33" s="714" t="s">
        <v>151</v>
      </c>
      <c r="E33" s="483" t="s">
        <v>198</v>
      </c>
      <c r="F33" s="541" t="s">
        <v>150</v>
      </c>
      <c r="G33" s="714" t="s">
        <v>151</v>
      </c>
      <c r="H33" s="483" t="s">
        <v>198</v>
      </c>
      <c r="I33" s="541" t="s">
        <v>150</v>
      </c>
      <c r="J33" s="541" t="s">
        <v>151</v>
      </c>
    </row>
    <row r="34" spans="1:22" ht="14.5" customHeight="1">
      <c r="A34" s="715" t="s">
        <v>303</v>
      </c>
      <c r="B34" s="220">
        <v>6.9109263305196498</v>
      </c>
      <c r="C34" s="608">
        <v>0.86862667150799799</v>
      </c>
      <c r="D34" s="247">
        <v>201</v>
      </c>
      <c r="E34" s="211">
        <v>2.7076639714278499</v>
      </c>
      <c r="F34" s="608">
        <v>0.31194720078691701</v>
      </c>
      <c r="G34" s="247">
        <v>204</v>
      </c>
      <c r="H34" s="211">
        <v>5.9488507983638099</v>
      </c>
      <c r="I34" s="608">
        <v>0.48939087034944301</v>
      </c>
      <c r="J34" s="207">
        <v>200</v>
      </c>
    </row>
    <row r="35" spans="1:22" ht="14.5" customHeight="1">
      <c r="A35" s="172" t="s">
        <v>304</v>
      </c>
      <c r="B35" s="215">
        <v>6.6611722679900396</v>
      </c>
      <c r="C35" s="610">
        <v>0.51775022854493702</v>
      </c>
      <c r="D35" s="175">
        <v>401</v>
      </c>
      <c r="E35" s="216">
        <v>2.1883176522769698</v>
      </c>
      <c r="F35" s="610">
        <v>0.110361878734623</v>
      </c>
      <c r="G35" s="175">
        <v>408</v>
      </c>
      <c r="H35" s="216">
        <v>4.9165169906533697</v>
      </c>
      <c r="I35" s="610">
        <v>0.21300858927636401</v>
      </c>
      <c r="J35" s="174">
        <v>407</v>
      </c>
    </row>
    <row r="36" spans="1:22" ht="14.5" customHeight="1">
      <c r="A36" s="167" t="s">
        <v>305</v>
      </c>
      <c r="B36" s="220">
        <v>6.0357259678424704</v>
      </c>
      <c r="C36" s="608">
        <v>0.55240786409463005</v>
      </c>
      <c r="D36" s="170">
        <v>464</v>
      </c>
      <c r="E36" s="211">
        <v>2.28233309940107</v>
      </c>
      <c r="F36" s="608">
        <v>0.133775792532176</v>
      </c>
      <c r="G36" s="170">
        <v>471</v>
      </c>
      <c r="H36" s="211">
        <v>4.72175023275918</v>
      </c>
      <c r="I36" s="608">
        <v>0.18935663871410099</v>
      </c>
      <c r="J36" s="169">
        <v>472</v>
      </c>
    </row>
    <row r="37" spans="1:22" ht="14.5" customHeight="1">
      <c r="A37" s="172" t="s">
        <v>306</v>
      </c>
      <c r="B37" s="215">
        <v>7.26577419045128</v>
      </c>
      <c r="C37" s="610">
        <v>0.56624204461557404</v>
      </c>
      <c r="D37" s="175">
        <v>290</v>
      </c>
      <c r="E37" s="216">
        <v>2.65980995127055</v>
      </c>
      <c r="F37" s="610">
        <v>0.30389775057553597</v>
      </c>
      <c r="G37" s="175">
        <v>294</v>
      </c>
      <c r="H37" s="216">
        <v>5.0741017191850597</v>
      </c>
      <c r="I37" s="610">
        <v>0.31310083282006002</v>
      </c>
      <c r="J37" s="174">
        <v>294</v>
      </c>
    </row>
    <row r="38" spans="1:22" ht="14.5" customHeight="1">
      <c r="A38" s="167" t="s">
        <v>307</v>
      </c>
      <c r="B38" s="220">
        <v>5.5882286867720499</v>
      </c>
      <c r="C38" s="608">
        <v>0.35861777483124202</v>
      </c>
      <c r="D38" s="170">
        <v>636</v>
      </c>
      <c r="E38" s="211">
        <v>2.2969260701038401</v>
      </c>
      <c r="F38" s="608">
        <v>9.6525261278599797E-2</v>
      </c>
      <c r="G38" s="170">
        <v>642</v>
      </c>
      <c r="H38" s="211">
        <v>5.2378096046349398</v>
      </c>
      <c r="I38" s="608">
        <v>0.196034867585618</v>
      </c>
      <c r="J38" s="169">
        <v>643</v>
      </c>
    </row>
    <row r="39" spans="1:22" ht="14.5" customHeight="1">
      <c r="A39" s="172" t="s">
        <v>308</v>
      </c>
      <c r="B39" s="215">
        <v>5.4418587495920399</v>
      </c>
      <c r="C39" s="610">
        <v>0.28638424580793798</v>
      </c>
      <c r="D39" s="175">
        <v>1067</v>
      </c>
      <c r="E39" s="216">
        <v>2.0571151158461798</v>
      </c>
      <c r="F39" s="610">
        <v>7.6837580451469698E-2</v>
      </c>
      <c r="G39" s="175">
        <v>1086</v>
      </c>
      <c r="H39" s="216">
        <v>4.8881759274829903</v>
      </c>
      <c r="I39" s="610">
        <v>0.18953077188478601</v>
      </c>
      <c r="J39" s="174">
        <v>1102</v>
      </c>
    </row>
    <row r="40" spans="1:22" ht="14.5" customHeight="1">
      <c r="A40" s="167" t="s">
        <v>309</v>
      </c>
      <c r="B40" s="220">
        <v>5.2661440905865904</v>
      </c>
      <c r="C40" s="608">
        <v>0.44658267579913902</v>
      </c>
      <c r="D40" s="170">
        <v>389</v>
      </c>
      <c r="E40" s="211">
        <v>1.9809166663658999</v>
      </c>
      <c r="F40" s="608">
        <v>0.10227823207830899</v>
      </c>
      <c r="G40" s="170">
        <v>394</v>
      </c>
      <c r="H40" s="211">
        <v>4.4436753139017897</v>
      </c>
      <c r="I40" s="608">
        <v>0.18882487427151401</v>
      </c>
      <c r="J40" s="169">
        <v>396</v>
      </c>
    </row>
    <row r="41" spans="1:22" ht="14.5" customHeight="1">
      <c r="A41" s="172" t="s">
        <v>310</v>
      </c>
      <c r="B41" s="248">
        <v>6.5981972400602302</v>
      </c>
      <c r="C41" s="610">
        <v>2.4278687863427</v>
      </c>
      <c r="D41" s="179">
        <v>26</v>
      </c>
      <c r="E41" s="250">
        <v>1.80209158104439</v>
      </c>
      <c r="F41" s="610">
        <v>0.33339697512363897</v>
      </c>
      <c r="G41" s="371">
        <v>27</v>
      </c>
      <c r="H41" s="248">
        <v>4.95923303818482</v>
      </c>
      <c r="I41" s="610">
        <v>0.77434868692811298</v>
      </c>
      <c r="J41" s="174">
        <v>25</v>
      </c>
    </row>
    <row r="42" spans="1:22" ht="14.5" customHeight="1">
      <c r="A42" s="716" t="s">
        <v>231</v>
      </c>
      <c r="B42" s="708">
        <v>5.8765684066311303</v>
      </c>
      <c r="C42" s="717">
        <v>0.181563402235104</v>
      </c>
      <c r="D42" s="718">
        <v>3474</v>
      </c>
      <c r="E42" s="708">
        <v>2.1774778993459001</v>
      </c>
      <c r="F42" s="717">
        <v>5.1937924279125303E-2</v>
      </c>
      <c r="G42" s="718">
        <v>3526</v>
      </c>
      <c r="H42" s="708">
        <v>4.9510121986417204</v>
      </c>
      <c r="I42" s="717">
        <v>0.107708999863825</v>
      </c>
      <c r="J42" s="679">
        <v>3539</v>
      </c>
    </row>
    <row r="43" spans="1:22" ht="25.5" customHeight="1">
      <c r="A43" s="956" t="s">
        <v>311</v>
      </c>
      <c r="B43" s="956"/>
      <c r="C43" s="956"/>
      <c r="D43" s="956"/>
      <c r="E43" s="956"/>
      <c r="F43" s="956"/>
      <c r="G43" s="956"/>
      <c r="H43" s="956"/>
      <c r="I43" s="956"/>
      <c r="J43" s="956"/>
    </row>
    <row r="44" spans="1:22" ht="14.5" customHeight="1">
      <c r="A44" s="876" t="s">
        <v>154</v>
      </c>
      <c r="B44" s="876"/>
      <c r="C44" s="876"/>
      <c r="D44" s="876"/>
      <c r="E44" s="876"/>
      <c r="F44" s="876"/>
      <c r="G44" s="876"/>
      <c r="H44" s="876"/>
      <c r="I44" s="876"/>
      <c r="J44" s="876"/>
    </row>
    <row r="45" spans="1:22" ht="14.5" customHeight="1">
      <c r="A45" s="713"/>
      <c r="B45" s="713"/>
      <c r="C45" s="713"/>
      <c r="D45" s="713"/>
      <c r="E45" s="713"/>
      <c r="F45" s="713"/>
      <c r="G45" s="713"/>
      <c r="H45" s="713"/>
      <c r="I45" s="713"/>
      <c r="J45" s="713"/>
    </row>
    <row r="46" spans="1:22" ht="14.5" customHeight="1">
      <c r="A46" s="933" t="s">
        <v>312</v>
      </c>
      <c r="B46" s="933"/>
      <c r="C46" s="933"/>
      <c r="D46" s="933"/>
      <c r="E46" s="933"/>
      <c r="F46" s="933"/>
      <c r="G46" s="933"/>
      <c r="H46" s="933"/>
      <c r="I46" s="933"/>
      <c r="J46" s="933"/>
      <c r="K46" s="933"/>
      <c r="L46" s="933"/>
      <c r="M46" s="933"/>
      <c r="N46" s="933"/>
      <c r="O46" s="933"/>
      <c r="P46" s="933"/>
      <c r="Q46" s="933"/>
      <c r="R46" s="933"/>
      <c r="S46" s="933"/>
      <c r="T46" s="933"/>
      <c r="U46" s="933"/>
      <c r="V46" s="933"/>
    </row>
    <row r="47" spans="1:22" ht="14.5" customHeight="1" thickBot="1">
      <c r="A47" s="950" t="s">
        <v>65</v>
      </c>
      <c r="B47" s="958" t="s">
        <v>313</v>
      </c>
      <c r="C47" s="959" t="s">
        <v>314</v>
      </c>
      <c r="D47" s="959" t="s">
        <v>314</v>
      </c>
      <c r="E47" s="959" t="s">
        <v>314</v>
      </c>
      <c r="F47" s="959" t="s">
        <v>314</v>
      </c>
      <c r="G47" s="959" t="s">
        <v>314</v>
      </c>
      <c r="H47" s="960" t="s">
        <v>314</v>
      </c>
      <c r="I47" s="958" t="s">
        <v>315</v>
      </c>
      <c r="J47" s="959"/>
      <c r="K47" s="959"/>
      <c r="L47" s="959"/>
      <c r="M47" s="959"/>
      <c r="N47" s="959"/>
      <c r="O47" s="960"/>
      <c r="P47" s="958" t="s">
        <v>316</v>
      </c>
      <c r="Q47" s="959"/>
      <c r="R47" s="959"/>
      <c r="S47" s="959"/>
      <c r="T47" s="959"/>
      <c r="U47" s="959"/>
      <c r="V47" s="961"/>
    </row>
    <row r="48" spans="1:22" ht="14.5" customHeight="1" thickBot="1">
      <c r="A48" s="957" t="s">
        <v>65</v>
      </c>
      <c r="B48" s="962" t="s">
        <v>317</v>
      </c>
      <c r="C48" s="962" t="s">
        <v>317</v>
      </c>
      <c r="D48" s="962" t="s">
        <v>318</v>
      </c>
      <c r="E48" s="962" t="s">
        <v>318</v>
      </c>
      <c r="F48" s="962" t="s">
        <v>319</v>
      </c>
      <c r="G48" s="962" t="s">
        <v>319</v>
      </c>
      <c r="H48" s="719"/>
      <c r="I48" s="962" t="s">
        <v>317</v>
      </c>
      <c r="J48" s="962" t="s">
        <v>317</v>
      </c>
      <c r="K48" s="962" t="s">
        <v>318</v>
      </c>
      <c r="L48" s="962" t="s">
        <v>318</v>
      </c>
      <c r="M48" s="962" t="s">
        <v>319</v>
      </c>
      <c r="N48" s="962" t="s">
        <v>319</v>
      </c>
      <c r="O48" s="719"/>
      <c r="P48" s="962" t="s">
        <v>317</v>
      </c>
      <c r="Q48" s="962" t="s">
        <v>317</v>
      </c>
      <c r="R48" s="962" t="s">
        <v>318</v>
      </c>
      <c r="S48" s="962" t="s">
        <v>318</v>
      </c>
      <c r="T48" s="962" t="s">
        <v>319</v>
      </c>
      <c r="U48" s="962" t="s">
        <v>319</v>
      </c>
      <c r="V48" s="720"/>
    </row>
    <row r="49" spans="1:22" ht="14.5" customHeight="1" thickBot="1">
      <c r="A49" s="957" t="s">
        <v>65</v>
      </c>
      <c r="B49" s="438" t="s">
        <v>149</v>
      </c>
      <c r="C49" s="468" t="s">
        <v>150</v>
      </c>
      <c r="D49" s="438" t="s">
        <v>149</v>
      </c>
      <c r="E49" s="468" t="s">
        <v>150</v>
      </c>
      <c r="F49" s="438" t="s">
        <v>149</v>
      </c>
      <c r="G49" s="468" t="s">
        <v>150</v>
      </c>
      <c r="H49" s="468" t="s">
        <v>151</v>
      </c>
      <c r="I49" s="438" t="s">
        <v>149</v>
      </c>
      <c r="J49" s="468" t="s">
        <v>150</v>
      </c>
      <c r="K49" s="438" t="s">
        <v>149</v>
      </c>
      <c r="L49" s="468" t="s">
        <v>150</v>
      </c>
      <c r="M49" s="438" t="s">
        <v>149</v>
      </c>
      <c r="N49" s="468" t="s">
        <v>150</v>
      </c>
      <c r="O49" s="468" t="s">
        <v>151</v>
      </c>
      <c r="P49" s="438" t="s">
        <v>149</v>
      </c>
      <c r="Q49" s="468" t="s">
        <v>150</v>
      </c>
      <c r="R49" s="438" t="s">
        <v>149</v>
      </c>
      <c r="S49" s="468" t="s">
        <v>150</v>
      </c>
      <c r="T49" s="438" t="s">
        <v>149</v>
      </c>
      <c r="U49" s="468" t="s">
        <v>150</v>
      </c>
      <c r="V49" s="483" t="s">
        <v>151</v>
      </c>
    </row>
    <row r="50" spans="1:22" ht="14.5" customHeight="1">
      <c r="A50" s="586" t="s">
        <v>72</v>
      </c>
      <c r="B50" s="508">
        <v>10.051306383883301</v>
      </c>
      <c r="C50" s="721">
        <v>2.2631026309039499</v>
      </c>
      <c r="D50" s="508">
        <v>7.1424488751632502</v>
      </c>
      <c r="E50" s="721">
        <v>1.1288733693108299</v>
      </c>
      <c r="F50" s="508">
        <v>82.806244740953503</v>
      </c>
      <c r="G50" s="721">
        <v>2.22779952610406</v>
      </c>
      <c r="H50" s="722">
        <v>455</v>
      </c>
      <c r="I50" s="508">
        <v>5.9022531526995996</v>
      </c>
      <c r="J50" s="721">
        <v>1.6940766563795699</v>
      </c>
      <c r="K50" s="508">
        <v>2.4733379937991602</v>
      </c>
      <c r="L50" s="721">
        <v>0.80837389969281803</v>
      </c>
      <c r="M50" s="508">
        <v>91.624408853501293</v>
      </c>
      <c r="N50" s="721">
        <v>1.97349324095016</v>
      </c>
      <c r="O50" s="722">
        <v>459</v>
      </c>
      <c r="P50" s="508">
        <v>8.8331508980318496</v>
      </c>
      <c r="Q50" s="721">
        <v>2.41258039397295</v>
      </c>
      <c r="R50" s="508">
        <v>4.3472181851405596</v>
      </c>
      <c r="S50" s="721">
        <v>1.2327630779594401</v>
      </c>
      <c r="T50" s="508">
        <v>86.819630916827606</v>
      </c>
      <c r="U50" s="721">
        <v>2.65561621585171</v>
      </c>
      <c r="V50" s="723">
        <v>457</v>
      </c>
    </row>
    <row r="51" spans="1:22" ht="14.5" customHeight="1">
      <c r="A51" s="587" t="s">
        <v>73</v>
      </c>
      <c r="B51" s="509">
        <v>8.9037282372050299</v>
      </c>
      <c r="C51" s="724">
        <v>2.2451101398791602</v>
      </c>
      <c r="D51" s="509">
        <v>5.7810993486731697</v>
      </c>
      <c r="E51" s="724">
        <v>1.7373823194981</v>
      </c>
      <c r="F51" s="509">
        <v>85.315172414121804</v>
      </c>
      <c r="G51" s="724">
        <v>2.6946189343882598</v>
      </c>
      <c r="H51" s="725">
        <v>345</v>
      </c>
      <c r="I51" s="509">
        <v>5.7877525112252304</v>
      </c>
      <c r="J51" s="724">
        <v>1.8491296296576001</v>
      </c>
      <c r="K51" s="509">
        <v>2.7294911907213701</v>
      </c>
      <c r="L51" s="724">
        <v>1.09714296359288</v>
      </c>
      <c r="M51" s="509">
        <v>91.482756298053403</v>
      </c>
      <c r="N51" s="724">
        <v>2.02106027440378</v>
      </c>
      <c r="O51" s="725">
        <v>349</v>
      </c>
      <c r="P51" s="509">
        <v>7.6228365444774999</v>
      </c>
      <c r="Q51" s="724">
        <v>2.1044284254540799</v>
      </c>
      <c r="R51" s="509">
        <v>6.3569347406384802</v>
      </c>
      <c r="S51" s="724">
        <v>1.4715056369586399</v>
      </c>
      <c r="T51" s="509">
        <v>86.020228714883999</v>
      </c>
      <c r="U51" s="724">
        <v>2.6466898526256499</v>
      </c>
      <c r="V51" s="726">
        <v>349</v>
      </c>
    </row>
    <row r="52" spans="1:22" ht="14.5" customHeight="1">
      <c r="A52" s="586" t="s">
        <v>107</v>
      </c>
      <c r="B52" s="440" t="s">
        <v>140</v>
      </c>
      <c r="C52" s="727" t="s">
        <v>140</v>
      </c>
      <c r="D52" s="440" t="s">
        <v>140</v>
      </c>
      <c r="E52" s="727" t="s">
        <v>140</v>
      </c>
      <c r="F52" s="440" t="s">
        <v>140</v>
      </c>
      <c r="G52" s="727" t="s">
        <v>140</v>
      </c>
      <c r="H52" s="728" t="s">
        <v>140</v>
      </c>
      <c r="I52" s="440" t="s">
        <v>140</v>
      </c>
      <c r="J52" s="727" t="s">
        <v>140</v>
      </c>
      <c r="K52" s="440" t="s">
        <v>140</v>
      </c>
      <c r="L52" s="727" t="s">
        <v>140</v>
      </c>
      <c r="M52" s="440" t="s">
        <v>140</v>
      </c>
      <c r="N52" s="727" t="s">
        <v>140</v>
      </c>
      <c r="O52" s="728" t="s">
        <v>140</v>
      </c>
      <c r="P52" s="440" t="s">
        <v>140</v>
      </c>
      <c r="Q52" s="727" t="s">
        <v>140</v>
      </c>
      <c r="R52" s="440" t="s">
        <v>140</v>
      </c>
      <c r="S52" s="727" t="s">
        <v>140</v>
      </c>
      <c r="T52" s="440" t="s">
        <v>140</v>
      </c>
      <c r="U52" s="727" t="s">
        <v>140</v>
      </c>
      <c r="V52" s="729" t="s">
        <v>140</v>
      </c>
    </row>
    <row r="53" spans="1:22" ht="14.5" customHeight="1">
      <c r="A53" s="587" t="s">
        <v>75</v>
      </c>
      <c r="B53" s="444" t="s">
        <v>140</v>
      </c>
      <c r="C53" s="730" t="s">
        <v>140</v>
      </c>
      <c r="D53" s="444" t="s">
        <v>140</v>
      </c>
      <c r="E53" s="730" t="s">
        <v>140</v>
      </c>
      <c r="F53" s="444" t="s">
        <v>140</v>
      </c>
      <c r="G53" s="730" t="s">
        <v>140</v>
      </c>
      <c r="H53" s="731" t="s">
        <v>140</v>
      </c>
      <c r="I53" s="444" t="s">
        <v>140</v>
      </c>
      <c r="J53" s="730" t="s">
        <v>140</v>
      </c>
      <c r="K53" s="444" t="s">
        <v>140</v>
      </c>
      <c r="L53" s="730" t="s">
        <v>140</v>
      </c>
      <c r="M53" s="444" t="s">
        <v>140</v>
      </c>
      <c r="N53" s="730" t="s">
        <v>140</v>
      </c>
      <c r="O53" s="731" t="s">
        <v>140</v>
      </c>
      <c r="P53" s="444" t="s">
        <v>140</v>
      </c>
      <c r="Q53" s="730" t="s">
        <v>140</v>
      </c>
      <c r="R53" s="444" t="s">
        <v>140</v>
      </c>
      <c r="S53" s="730" t="s">
        <v>140</v>
      </c>
      <c r="T53" s="444" t="s">
        <v>140</v>
      </c>
      <c r="U53" s="730" t="s">
        <v>140</v>
      </c>
      <c r="V53" s="732" t="s">
        <v>140</v>
      </c>
    </row>
    <row r="54" spans="1:22" ht="14.5" customHeight="1">
      <c r="A54" s="586" t="s">
        <v>89</v>
      </c>
      <c r="B54" s="440" t="s">
        <v>140</v>
      </c>
      <c r="C54" s="727" t="s">
        <v>140</v>
      </c>
      <c r="D54" s="440" t="s">
        <v>140</v>
      </c>
      <c r="E54" s="727" t="s">
        <v>140</v>
      </c>
      <c r="F54" s="440" t="s">
        <v>140</v>
      </c>
      <c r="G54" s="727" t="s">
        <v>140</v>
      </c>
      <c r="H54" s="728" t="s">
        <v>140</v>
      </c>
      <c r="I54" s="440" t="s">
        <v>140</v>
      </c>
      <c r="J54" s="727" t="s">
        <v>140</v>
      </c>
      <c r="K54" s="440" t="s">
        <v>140</v>
      </c>
      <c r="L54" s="727" t="s">
        <v>140</v>
      </c>
      <c r="M54" s="440" t="s">
        <v>140</v>
      </c>
      <c r="N54" s="727" t="s">
        <v>140</v>
      </c>
      <c r="O54" s="728" t="s">
        <v>140</v>
      </c>
      <c r="P54" s="440" t="s">
        <v>140</v>
      </c>
      <c r="Q54" s="727" t="s">
        <v>140</v>
      </c>
      <c r="R54" s="440" t="s">
        <v>140</v>
      </c>
      <c r="S54" s="727" t="s">
        <v>140</v>
      </c>
      <c r="T54" s="440" t="s">
        <v>140</v>
      </c>
      <c r="U54" s="727" t="s">
        <v>140</v>
      </c>
      <c r="V54" s="729" t="s">
        <v>140</v>
      </c>
    </row>
    <row r="55" spans="1:22" ht="14.5" customHeight="1">
      <c r="A55" s="587" t="s">
        <v>77</v>
      </c>
      <c r="B55" s="444" t="s">
        <v>140</v>
      </c>
      <c r="C55" s="730" t="s">
        <v>140</v>
      </c>
      <c r="D55" s="444" t="s">
        <v>140</v>
      </c>
      <c r="E55" s="730" t="s">
        <v>140</v>
      </c>
      <c r="F55" s="444" t="s">
        <v>140</v>
      </c>
      <c r="G55" s="730" t="s">
        <v>140</v>
      </c>
      <c r="H55" s="731" t="s">
        <v>140</v>
      </c>
      <c r="I55" s="444" t="s">
        <v>140</v>
      </c>
      <c r="J55" s="730" t="s">
        <v>140</v>
      </c>
      <c r="K55" s="444" t="s">
        <v>140</v>
      </c>
      <c r="L55" s="730" t="s">
        <v>140</v>
      </c>
      <c r="M55" s="444" t="s">
        <v>140</v>
      </c>
      <c r="N55" s="730" t="s">
        <v>140</v>
      </c>
      <c r="O55" s="731" t="s">
        <v>140</v>
      </c>
      <c r="P55" s="444" t="s">
        <v>140</v>
      </c>
      <c r="Q55" s="730" t="s">
        <v>140</v>
      </c>
      <c r="R55" s="444" t="s">
        <v>140</v>
      </c>
      <c r="S55" s="730" t="s">
        <v>140</v>
      </c>
      <c r="T55" s="444" t="s">
        <v>140</v>
      </c>
      <c r="U55" s="730" t="s">
        <v>140</v>
      </c>
      <c r="V55" s="732" t="s">
        <v>140</v>
      </c>
    </row>
    <row r="56" spans="1:22" ht="14.5" customHeight="1">
      <c r="A56" s="586" t="s">
        <v>78</v>
      </c>
      <c r="B56" s="508">
        <v>7.2151780655653903</v>
      </c>
      <c r="C56" s="721">
        <v>2.2452868724600799</v>
      </c>
      <c r="D56" s="508">
        <v>35.3140606298427</v>
      </c>
      <c r="E56" s="721">
        <v>8.0679529784868809</v>
      </c>
      <c r="F56" s="508">
        <v>57.470761304592003</v>
      </c>
      <c r="G56" s="721">
        <v>9.2717697485906001</v>
      </c>
      <c r="H56" s="722">
        <v>252</v>
      </c>
      <c r="I56" s="508">
        <v>4.0266135896876598</v>
      </c>
      <c r="J56" s="721">
        <v>1.95059738061785</v>
      </c>
      <c r="K56" s="508">
        <v>13.806598839906499</v>
      </c>
      <c r="L56" s="721">
        <v>3.8282362326064798</v>
      </c>
      <c r="M56" s="508">
        <v>82.166787570405901</v>
      </c>
      <c r="N56" s="721">
        <v>5.3368885141776099</v>
      </c>
      <c r="O56" s="722">
        <v>254</v>
      </c>
      <c r="P56" s="508">
        <v>3.53268169840897</v>
      </c>
      <c r="Q56" s="721">
        <v>1.4988530338066099</v>
      </c>
      <c r="R56" s="508">
        <v>9.5259997236823892</v>
      </c>
      <c r="S56" s="721">
        <v>2.38116182160956</v>
      </c>
      <c r="T56" s="508">
        <v>86.941318577908703</v>
      </c>
      <c r="U56" s="721">
        <v>3.1119964078644</v>
      </c>
      <c r="V56" s="723">
        <v>254</v>
      </c>
    </row>
    <row r="57" spans="1:22" ht="14.5" customHeight="1">
      <c r="A57" s="587" t="s">
        <v>79</v>
      </c>
      <c r="B57" s="509">
        <v>19.449478205896899</v>
      </c>
      <c r="C57" s="724">
        <v>4.1748853943442903</v>
      </c>
      <c r="D57" s="509">
        <v>4.2724336071382201</v>
      </c>
      <c r="E57" s="724">
        <v>4.1185754704311801</v>
      </c>
      <c r="F57" s="509">
        <v>76.278088186964894</v>
      </c>
      <c r="G57" s="724">
        <v>5.3690050792781303</v>
      </c>
      <c r="H57" s="725">
        <v>58</v>
      </c>
      <c r="I57" s="509">
        <v>1.70557269170308</v>
      </c>
      <c r="J57" s="724">
        <v>1.18517160969053</v>
      </c>
      <c r="K57" s="509">
        <v>4.9518891694839997</v>
      </c>
      <c r="L57" s="724">
        <v>2.5804807723095702</v>
      </c>
      <c r="M57" s="509">
        <v>93.342538138812898</v>
      </c>
      <c r="N57" s="724">
        <v>3.3097400323559998</v>
      </c>
      <c r="O57" s="725">
        <v>58</v>
      </c>
      <c r="P57" s="509">
        <v>2.3378601031119799</v>
      </c>
      <c r="Q57" s="724">
        <v>1.72785275568173</v>
      </c>
      <c r="R57" s="509">
        <v>4.9518891694839997</v>
      </c>
      <c r="S57" s="724">
        <v>2.5804603164662199</v>
      </c>
      <c r="T57" s="509">
        <v>92.710250727404002</v>
      </c>
      <c r="U57" s="724">
        <v>3.5325821055498299</v>
      </c>
      <c r="V57" s="726">
        <v>58</v>
      </c>
    </row>
    <row r="58" spans="1:22" ht="14.5" customHeight="1">
      <c r="A58" s="586" t="s">
        <v>80</v>
      </c>
      <c r="B58" s="508">
        <v>10.3844041974401</v>
      </c>
      <c r="C58" s="721">
        <v>1.65291540504823</v>
      </c>
      <c r="D58" s="508">
        <v>39.077899862263699</v>
      </c>
      <c r="E58" s="721">
        <v>4.5739884309279999</v>
      </c>
      <c r="F58" s="508">
        <v>50.537695940296103</v>
      </c>
      <c r="G58" s="721">
        <v>5.2200952351818497</v>
      </c>
      <c r="H58" s="722">
        <v>472</v>
      </c>
      <c r="I58" s="508">
        <v>6.50624433913109</v>
      </c>
      <c r="J58" s="721">
        <v>1.3769389805757699</v>
      </c>
      <c r="K58" s="508">
        <v>17.040773899894401</v>
      </c>
      <c r="L58" s="721">
        <v>3.08023952034852</v>
      </c>
      <c r="M58" s="508">
        <v>76.452981760974495</v>
      </c>
      <c r="N58" s="721">
        <v>3.4795982144098598</v>
      </c>
      <c r="O58" s="722">
        <v>469</v>
      </c>
      <c r="P58" s="508">
        <v>4.8637005983834003</v>
      </c>
      <c r="Q58" s="721">
        <v>1.01464305388336</v>
      </c>
      <c r="R58" s="508">
        <v>10.146611100886201</v>
      </c>
      <c r="S58" s="721">
        <v>1.81169621531534</v>
      </c>
      <c r="T58" s="508">
        <v>84.989688300730407</v>
      </c>
      <c r="U58" s="721">
        <v>2.32767075074652</v>
      </c>
      <c r="V58" s="723">
        <v>465</v>
      </c>
    </row>
    <row r="59" spans="1:22" ht="14.5" customHeight="1">
      <c r="A59" s="587" t="s">
        <v>92</v>
      </c>
      <c r="B59" s="509">
        <v>18.284738967912102</v>
      </c>
      <c r="C59" s="724">
        <v>1.6099489218653</v>
      </c>
      <c r="D59" s="509">
        <v>49.6249192915013</v>
      </c>
      <c r="E59" s="724">
        <v>2.1696385985607498</v>
      </c>
      <c r="F59" s="509">
        <v>32.090341740586503</v>
      </c>
      <c r="G59" s="724">
        <v>2.0005595719173401</v>
      </c>
      <c r="H59" s="725">
        <v>1273</v>
      </c>
      <c r="I59" s="509">
        <v>8.08174530872774</v>
      </c>
      <c r="J59" s="724">
        <v>0.86456632103434194</v>
      </c>
      <c r="K59" s="509">
        <v>23.158106525811998</v>
      </c>
      <c r="L59" s="724">
        <v>1.7323350411409499</v>
      </c>
      <c r="M59" s="509">
        <v>68.760148165460294</v>
      </c>
      <c r="N59" s="724">
        <v>2.01748936526148</v>
      </c>
      <c r="O59" s="725">
        <v>1266</v>
      </c>
      <c r="P59" s="509">
        <v>6.7496635977485999</v>
      </c>
      <c r="Q59" s="724">
        <v>0.87026734874771805</v>
      </c>
      <c r="R59" s="509">
        <v>12.542455681114401</v>
      </c>
      <c r="S59" s="724">
        <v>1.45239954924634</v>
      </c>
      <c r="T59" s="509">
        <v>80.707880721137002</v>
      </c>
      <c r="U59" s="724">
        <v>1.77830241877373</v>
      </c>
      <c r="V59" s="726">
        <v>1263</v>
      </c>
    </row>
    <row r="60" spans="1:22" ht="14.5" customHeight="1">
      <c r="A60" s="586" t="s">
        <v>81</v>
      </c>
      <c r="B60" s="508">
        <v>8.7540496957889609</v>
      </c>
      <c r="C60" s="721">
        <v>2.7766219872561</v>
      </c>
      <c r="D60" s="508">
        <v>10.6051818258239</v>
      </c>
      <c r="E60" s="721">
        <v>3.8644461452324399</v>
      </c>
      <c r="F60" s="508">
        <v>80.640768478387201</v>
      </c>
      <c r="G60" s="721">
        <v>4.17737230823648</v>
      </c>
      <c r="H60" s="722">
        <v>118</v>
      </c>
      <c r="I60" s="508">
        <v>4.6345353105363296</v>
      </c>
      <c r="J60" s="721">
        <v>2.23465417125768</v>
      </c>
      <c r="K60" s="508">
        <v>3.8250692098972898</v>
      </c>
      <c r="L60" s="721">
        <v>3.2348140006847501</v>
      </c>
      <c r="M60" s="508">
        <v>91.540395479566399</v>
      </c>
      <c r="N60" s="721">
        <v>3.3829189299883402</v>
      </c>
      <c r="O60" s="722">
        <v>119</v>
      </c>
      <c r="P60" s="508">
        <v>8.1508094045029509</v>
      </c>
      <c r="Q60" s="721">
        <v>3.5196417615634399</v>
      </c>
      <c r="R60" s="508">
        <v>5.3935807413162298</v>
      </c>
      <c r="S60" s="721">
        <v>3.4345357090986002</v>
      </c>
      <c r="T60" s="508">
        <v>86.455609854180807</v>
      </c>
      <c r="U60" s="721">
        <v>4.4900881531943204</v>
      </c>
      <c r="V60" s="723">
        <v>116</v>
      </c>
    </row>
    <row r="61" spans="1:22" ht="14.5" customHeight="1">
      <c r="A61" s="587" t="s">
        <v>82</v>
      </c>
      <c r="B61" s="444" t="s">
        <v>140</v>
      </c>
      <c r="C61" s="730" t="s">
        <v>140</v>
      </c>
      <c r="D61" s="444" t="s">
        <v>140</v>
      </c>
      <c r="E61" s="730" t="s">
        <v>140</v>
      </c>
      <c r="F61" s="444" t="s">
        <v>140</v>
      </c>
      <c r="G61" s="730" t="s">
        <v>140</v>
      </c>
      <c r="H61" s="731" t="s">
        <v>140</v>
      </c>
      <c r="I61" s="444" t="s">
        <v>140</v>
      </c>
      <c r="J61" s="730" t="s">
        <v>140</v>
      </c>
      <c r="K61" s="444" t="s">
        <v>140</v>
      </c>
      <c r="L61" s="730" t="s">
        <v>140</v>
      </c>
      <c r="M61" s="444" t="s">
        <v>140</v>
      </c>
      <c r="N61" s="730" t="s">
        <v>140</v>
      </c>
      <c r="O61" s="731" t="s">
        <v>140</v>
      </c>
      <c r="P61" s="444" t="s">
        <v>140</v>
      </c>
      <c r="Q61" s="730" t="s">
        <v>140</v>
      </c>
      <c r="R61" s="444" t="s">
        <v>140</v>
      </c>
      <c r="S61" s="730" t="s">
        <v>140</v>
      </c>
      <c r="T61" s="444" t="s">
        <v>140</v>
      </c>
      <c r="U61" s="730" t="s">
        <v>140</v>
      </c>
      <c r="V61" s="732" t="s">
        <v>140</v>
      </c>
    </row>
    <row r="62" spans="1:22" ht="14.5" customHeight="1">
      <c r="A62" s="586" t="s">
        <v>83</v>
      </c>
      <c r="B62" s="508">
        <v>17.930733807396599</v>
      </c>
      <c r="C62" s="721">
        <v>3.7690358610187098</v>
      </c>
      <c r="D62" s="508">
        <v>48.527907023383499</v>
      </c>
      <c r="E62" s="721">
        <v>6.46273986612632</v>
      </c>
      <c r="F62" s="508">
        <v>33.541359169219902</v>
      </c>
      <c r="G62" s="721">
        <v>4.37571961138367</v>
      </c>
      <c r="H62" s="722">
        <v>111</v>
      </c>
      <c r="I62" s="508">
        <v>4.2942501300327702</v>
      </c>
      <c r="J62" s="721">
        <v>2.3013060757214698</v>
      </c>
      <c r="K62" s="508">
        <v>16.521330271827399</v>
      </c>
      <c r="L62" s="721">
        <v>2.4135344937567198</v>
      </c>
      <c r="M62" s="508">
        <v>79.184419598139797</v>
      </c>
      <c r="N62" s="721">
        <v>4.0554550019436597</v>
      </c>
      <c r="O62" s="722">
        <v>113</v>
      </c>
      <c r="P62" s="508">
        <v>5.1497230529504003</v>
      </c>
      <c r="Q62" s="721">
        <v>2.5419456586872999</v>
      </c>
      <c r="R62" s="508">
        <v>19.1953332200031</v>
      </c>
      <c r="S62" s="721">
        <v>2.73011159491963</v>
      </c>
      <c r="T62" s="508">
        <v>75.654943727046501</v>
      </c>
      <c r="U62" s="721">
        <v>3.8702709161302198</v>
      </c>
      <c r="V62" s="723">
        <v>113</v>
      </c>
    </row>
    <row r="63" spans="1:22" ht="14.5" customHeight="1">
      <c r="A63" s="587" t="s">
        <v>84</v>
      </c>
      <c r="B63" s="444" t="s">
        <v>140</v>
      </c>
      <c r="C63" s="730" t="s">
        <v>140</v>
      </c>
      <c r="D63" s="444" t="s">
        <v>140</v>
      </c>
      <c r="E63" s="730" t="s">
        <v>140</v>
      </c>
      <c r="F63" s="444" t="s">
        <v>140</v>
      </c>
      <c r="G63" s="730" t="s">
        <v>140</v>
      </c>
      <c r="H63" s="731" t="s">
        <v>140</v>
      </c>
      <c r="I63" s="444" t="s">
        <v>140</v>
      </c>
      <c r="J63" s="730" t="s">
        <v>140</v>
      </c>
      <c r="K63" s="444" t="s">
        <v>140</v>
      </c>
      <c r="L63" s="730" t="s">
        <v>140</v>
      </c>
      <c r="M63" s="444" t="s">
        <v>140</v>
      </c>
      <c r="N63" s="730" t="s">
        <v>140</v>
      </c>
      <c r="O63" s="731" t="s">
        <v>140</v>
      </c>
      <c r="P63" s="444" t="s">
        <v>140</v>
      </c>
      <c r="Q63" s="730" t="s">
        <v>140</v>
      </c>
      <c r="R63" s="444" t="s">
        <v>140</v>
      </c>
      <c r="S63" s="730" t="s">
        <v>140</v>
      </c>
      <c r="T63" s="444" t="s">
        <v>140</v>
      </c>
      <c r="U63" s="730" t="s">
        <v>140</v>
      </c>
      <c r="V63" s="732" t="s">
        <v>140</v>
      </c>
    </row>
    <row r="64" spans="1:22" ht="14.5" customHeight="1">
      <c r="A64" s="586" t="s">
        <v>85</v>
      </c>
      <c r="B64" s="508">
        <v>5.8775865103049298</v>
      </c>
      <c r="C64" s="721">
        <v>1.47082477766816</v>
      </c>
      <c r="D64" s="508">
        <v>7.6103755520195797</v>
      </c>
      <c r="E64" s="721">
        <v>1.87274987439999</v>
      </c>
      <c r="F64" s="508">
        <v>86.512037937675501</v>
      </c>
      <c r="G64" s="721">
        <v>2.1322202241229502</v>
      </c>
      <c r="H64" s="722">
        <v>191</v>
      </c>
      <c r="I64" s="508">
        <v>2.33294438741299</v>
      </c>
      <c r="J64" s="721">
        <v>1.1911280212702799</v>
      </c>
      <c r="K64" s="508">
        <v>2.7404361178398</v>
      </c>
      <c r="L64" s="721">
        <v>1.1267186610534901</v>
      </c>
      <c r="M64" s="508">
        <v>94.9266194947472</v>
      </c>
      <c r="N64" s="721">
        <v>1.98081256398445</v>
      </c>
      <c r="O64" s="722">
        <v>191</v>
      </c>
      <c r="P64" s="508">
        <v>1.9812802849908999</v>
      </c>
      <c r="Q64" s="721">
        <v>1.2245358967848201</v>
      </c>
      <c r="R64" s="508">
        <v>2.5881888332473202</v>
      </c>
      <c r="S64" s="721">
        <v>1.3741639637554199</v>
      </c>
      <c r="T64" s="508">
        <v>95.430530881761797</v>
      </c>
      <c r="U64" s="721">
        <v>1.3366163240895399</v>
      </c>
      <c r="V64" s="723">
        <v>192</v>
      </c>
    </row>
    <row r="65" spans="1:22" ht="14.5" customHeight="1">
      <c r="A65" s="590" t="s">
        <v>86</v>
      </c>
      <c r="B65" s="455" t="s">
        <v>140</v>
      </c>
      <c r="C65" s="733" t="s">
        <v>140</v>
      </c>
      <c r="D65" s="455" t="s">
        <v>140</v>
      </c>
      <c r="E65" s="733" t="s">
        <v>140</v>
      </c>
      <c r="F65" s="455" t="s">
        <v>140</v>
      </c>
      <c r="G65" s="733" t="s">
        <v>140</v>
      </c>
      <c r="H65" s="734" t="s">
        <v>140</v>
      </c>
      <c r="I65" s="455" t="s">
        <v>140</v>
      </c>
      <c r="J65" s="733" t="s">
        <v>140</v>
      </c>
      <c r="K65" s="455" t="s">
        <v>140</v>
      </c>
      <c r="L65" s="733" t="s">
        <v>140</v>
      </c>
      <c r="M65" s="455" t="s">
        <v>140</v>
      </c>
      <c r="N65" s="733" t="s">
        <v>140</v>
      </c>
      <c r="O65" s="734" t="s">
        <v>140</v>
      </c>
      <c r="P65" s="455" t="s">
        <v>140</v>
      </c>
      <c r="Q65" s="733" t="s">
        <v>140</v>
      </c>
      <c r="R65" s="455" t="s">
        <v>140</v>
      </c>
      <c r="S65" s="733" t="s">
        <v>140</v>
      </c>
      <c r="T65" s="455" t="s">
        <v>140</v>
      </c>
      <c r="U65" s="733" t="s">
        <v>140</v>
      </c>
      <c r="V65" s="735" t="s">
        <v>140</v>
      </c>
    </row>
    <row r="66" spans="1:22" ht="14.5" customHeight="1">
      <c r="A66" s="594" t="s">
        <v>93</v>
      </c>
      <c r="B66" s="510">
        <v>13.1771839057776</v>
      </c>
      <c r="C66" s="736">
        <v>0.95469787082986302</v>
      </c>
      <c r="D66" s="510">
        <v>32.116577564187203</v>
      </c>
      <c r="E66" s="736">
        <v>2.0051812085411802</v>
      </c>
      <c r="F66" s="510">
        <v>54.706238530035201</v>
      </c>
      <c r="G66" s="736">
        <v>2.27063012187591</v>
      </c>
      <c r="H66" s="737">
        <v>3152</v>
      </c>
      <c r="I66" s="510">
        <v>6.5653341842998003</v>
      </c>
      <c r="J66" s="736">
        <v>0.554594020225193</v>
      </c>
      <c r="K66" s="510">
        <v>14.3737395473782</v>
      </c>
      <c r="L66" s="736">
        <v>1.15759726128568</v>
      </c>
      <c r="M66" s="510">
        <v>79.060926268322007</v>
      </c>
      <c r="N66" s="736">
        <v>1.3586617978536699</v>
      </c>
      <c r="O66" s="737">
        <v>3156</v>
      </c>
      <c r="P66" s="510">
        <v>6.4157381445470101</v>
      </c>
      <c r="Q66" s="736">
        <v>0.619368058060773</v>
      </c>
      <c r="R66" s="510">
        <v>9.5092182905830498</v>
      </c>
      <c r="S66" s="736">
        <v>0.82338920609307698</v>
      </c>
      <c r="T66" s="510">
        <v>84.075043564869901</v>
      </c>
      <c r="U66" s="736">
        <v>1.06473399116609</v>
      </c>
      <c r="V66" s="738">
        <v>3145</v>
      </c>
    </row>
    <row r="67" spans="1:22" ht="14.5" customHeight="1">
      <c r="A67" s="594" t="s">
        <v>87</v>
      </c>
      <c r="B67" s="510">
        <v>19.250530179874499</v>
      </c>
      <c r="C67" s="736">
        <v>2.9468893752472902</v>
      </c>
      <c r="D67" s="510">
        <v>36.188757953077598</v>
      </c>
      <c r="E67" s="736">
        <v>5.4131712141593598</v>
      </c>
      <c r="F67" s="510">
        <v>44.5607118670479</v>
      </c>
      <c r="G67" s="736">
        <v>6.3037070888467897</v>
      </c>
      <c r="H67" s="737">
        <v>296</v>
      </c>
      <c r="I67" s="510">
        <v>2.8586645727499498</v>
      </c>
      <c r="J67" s="736">
        <v>1.02190204228893</v>
      </c>
      <c r="K67" s="510">
        <v>11.8718625104244</v>
      </c>
      <c r="L67" s="736">
        <v>2.6589931099232702</v>
      </c>
      <c r="M67" s="510">
        <v>85.269472916825606</v>
      </c>
      <c r="N67" s="736">
        <v>3.0993115868240202</v>
      </c>
      <c r="O67" s="737">
        <v>299</v>
      </c>
      <c r="P67" s="510">
        <v>3.71983303868506</v>
      </c>
      <c r="Q67" s="736">
        <v>1.29866866875607</v>
      </c>
      <c r="R67" s="510">
        <v>12.1955968703819</v>
      </c>
      <c r="S67" s="736">
        <v>2.2904973025057198</v>
      </c>
      <c r="T67" s="510">
        <v>84.084570090932999</v>
      </c>
      <c r="U67" s="736">
        <v>3.0387362644374001</v>
      </c>
      <c r="V67" s="738">
        <v>302</v>
      </c>
    </row>
    <row r="68" spans="1:22" ht="14.5" customHeight="1">
      <c r="A68" s="615" t="s">
        <v>94</v>
      </c>
      <c r="B68" s="511">
        <v>13.8242232960708</v>
      </c>
      <c r="C68" s="739">
        <v>0.90953139312639197</v>
      </c>
      <c r="D68" s="511">
        <v>32.550417657782603</v>
      </c>
      <c r="E68" s="739">
        <v>1.8892907543147199</v>
      </c>
      <c r="F68" s="511">
        <v>53.625359046146599</v>
      </c>
      <c r="G68" s="739">
        <v>2.15319315678784</v>
      </c>
      <c r="H68" s="740">
        <v>3448</v>
      </c>
      <c r="I68" s="511">
        <v>6.16587407884857</v>
      </c>
      <c r="J68" s="739">
        <v>0.515801709556163</v>
      </c>
      <c r="K68" s="511">
        <v>14.104117441892001</v>
      </c>
      <c r="L68" s="739">
        <v>1.0713378276646299</v>
      </c>
      <c r="M68" s="511">
        <v>79.730008479259396</v>
      </c>
      <c r="N68" s="739">
        <v>1.2623418205607799</v>
      </c>
      <c r="O68" s="740">
        <v>3455</v>
      </c>
      <c r="P68" s="511">
        <v>6.1211015979564802</v>
      </c>
      <c r="Q68" s="739">
        <v>0.57372629926327201</v>
      </c>
      <c r="R68" s="511">
        <v>9.8028136793323295</v>
      </c>
      <c r="S68" s="739">
        <v>0.77887580351004204</v>
      </c>
      <c r="T68" s="511">
        <v>84.076084722711201</v>
      </c>
      <c r="U68" s="739">
        <v>1.0048341837271499</v>
      </c>
      <c r="V68" s="741">
        <v>3447</v>
      </c>
    </row>
    <row r="69" spans="1:22" ht="14.5" customHeight="1">
      <c r="A69" s="931" t="s">
        <v>320</v>
      </c>
      <c r="B69" s="931" t="s">
        <v>176</v>
      </c>
      <c r="C69" s="931" t="s">
        <v>176</v>
      </c>
      <c r="D69" s="931" t="s">
        <v>176</v>
      </c>
      <c r="E69" s="931" t="s">
        <v>176</v>
      </c>
      <c r="F69" s="931" t="s">
        <v>176</v>
      </c>
      <c r="G69" s="931" t="s">
        <v>176</v>
      </c>
      <c r="H69" s="931" t="s">
        <v>176</v>
      </c>
      <c r="I69" s="931" t="s">
        <v>176</v>
      </c>
      <c r="J69" s="931" t="s">
        <v>176</v>
      </c>
      <c r="K69" s="931" t="s">
        <v>176</v>
      </c>
      <c r="L69" s="931" t="s">
        <v>176</v>
      </c>
      <c r="M69" s="931" t="s">
        <v>176</v>
      </c>
      <c r="N69" s="931" t="s">
        <v>176</v>
      </c>
      <c r="O69" s="931" t="s">
        <v>176</v>
      </c>
      <c r="P69" s="931" t="s">
        <v>176</v>
      </c>
      <c r="Q69" s="931" t="s">
        <v>176</v>
      </c>
      <c r="R69" s="931" t="s">
        <v>176</v>
      </c>
      <c r="S69" s="931" t="s">
        <v>176</v>
      </c>
      <c r="T69" s="931" t="s">
        <v>176</v>
      </c>
      <c r="U69" s="931" t="s">
        <v>176</v>
      </c>
      <c r="V69" s="931" t="s">
        <v>176</v>
      </c>
    </row>
    <row r="70" spans="1:22" ht="26.25" customHeight="1">
      <c r="A70" s="853" t="s">
        <v>321</v>
      </c>
      <c r="B70" s="853" t="s">
        <v>178</v>
      </c>
      <c r="C70" s="853" t="s">
        <v>178</v>
      </c>
      <c r="D70" s="853" t="s">
        <v>178</v>
      </c>
      <c r="E70" s="853" t="s">
        <v>178</v>
      </c>
      <c r="F70" s="853" t="s">
        <v>178</v>
      </c>
      <c r="G70" s="853" t="s">
        <v>178</v>
      </c>
      <c r="H70" s="853" t="s">
        <v>178</v>
      </c>
      <c r="I70" s="853" t="s">
        <v>178</v>
      </c>
      <c r="J70" s="853" t="s">
        <v>178</v>
      </c>
      <c r="K70" s="853" t="s">
        <v>178</v>
      </c>
      <c r="L70" s="853" t="s">
        <v>178</v>
      </c>
      <c r="M70" s="853" t="s">
        <v>178</v>
      </c>
      <c r="N70" s="853" t="s">
        <v>178</v>
      </c>
      <c r="O70" s="853" t="s">
        <v>178</v>
      </c>
      <c r="P70" s="853" t="s">
        <v>178</v>
      </c>
      <c r="Q70" s="853" t="s">
        <v>178</v>
      </c>
      <c r="R70" s="853" t="s">
        <v>178</v>
      </c>
      <c r="S70" s="853" t="s">
        <v>178</v>
      </c>
      <c r="T70" s="853" t="s">
        <v>178</v>
      </c>
      <c r="U70" s="853" t="s">
        <v>178</v>
      </c>
      <c r="V70" s="853" t="s">
        <v>178</v>
      </c>
    </row>
    <row r="71" spans="1:22" ht="14.5" customHeight="1">
      <c r="A71" s="931" t="s">
        <v>154</v>
      </c>
      <c r="B71" s="931" t="s">
        <v>154</v>
      </c>
      <c r="C71" s="931" t="s">
        <v>154</v>
      </c>
      <c r="D71" s="931" t="s">
        <v>154</v>
      </c>
      <c r="E71" s="931" t="s">
        <v>154</v>
      </c>
      <c r="F71" s="931" t="s">
        <v>154</v>
      </c>
      <c r="G71" s="931" t="s">
        <v>154</v>
      </c>
      <c r="H71" s="931" t="s">
        <v>154</v>
      </c>
      <c r="I71" s="931" t="s">
        <v>154</v>
      </c>
      <c r="J71" s="931" t="s">
        <v>154</v>
      </c>
      <c r="K71" s="931" t="s">
        <v>154</v>
      </c>
      <c r="L71" s="931" t="s">
        <v>154</v>
      </c>
      <c r="M71" s="931" t="s">
        <v>154</v>
      </c>
      <c r="N71" s="931" t="s">
        <v>154</v>
      </c>
      <c r="O71" s="931" t="s">
        <v>154</v>
      </c>
      <c r="P71" s="931" t="s">
        <v>154</v>
      </c>
      <c r="Q71" s="931" t="s">
        <v>154</v>
      </c>
      <c r="R71" s="931" t="s">
        <v>154</v>
      </c>
      <c r="S71" s="931" t="s">
        <v>154</v>
      </c>
      <c r="T71" s="931" t="s">
        <v>154</v>
      </c>
      <c r="U71" s="931" t="s">
        <v>154</v>
      </c>
      <c r="V71" s="931" t="s">
        <v>154</v>
      </c>
    </row>
  </sheetData>
  <mergeCells count="33">
    <mergeCell ref="A3:V3"/>
    <mergeCell ref="A5:J5"/>
    <mergeCell ref="A6:A7"/>
    <mergeCell ref="B6:D6"/>
    <mergeCell ref="E6:G6"/>
    <mergeCell ref="H6:J6"/>
    <mergeCell ref="P48:Q48"/>
    <mergeCell ref="R48:S48"/>
    <mergeCell ref="T48:U48"/>
    <mergeCell ref="A27:J27"/>
    <mergeCell ref="A28:J28"/>
    <mergeCell ref="A29:J29"/>
    <mergeCell ref="A31:J31"/>
    <mergeCell ref="A32:A33"/>
    <mergeCell ref="B32:D32"/>
    <mergeCell ref="E32:G32"/>
    <mergeCell ref="H32:J32"/>
    <mergeCell ref="A69:V69"/>
    <mergeCell ref="A70:V70"/>
    <mergeCell ref="A71:V71"/>
    <mergeCell ref="A43:J43"/>
    <mergeCell ref="A44:J44"/>
    <mergeCell ref="A46:V46"/>
    <mergeCell ref="A47:A49"/>
    <mergeCell ref="B47:H47"/>
    <mergeCell ref="I47:O47"/>
    <mergeCell ref="P47:V47"/>
    <mergeCell ref="B48:C48"/>
    <mergeCell ref="D48:E48"/>
    <mergeCell ref="F48:G48"/>
    <mergeCell ref="I48:J48"/>
    <mergeCell ref="K48:L48"/>
    <mergeCell ref="M48:N48"/>
  </mergeCells>
  <hyperlinks>
    <hyperlink ref="A1" location="Inhalt!A1" display="Zurück zum Inhalt" xr:uid="{00000000-0004-0000-0F00-000000000000}"/>
  </hyperlinks>
  <pageMargins left="0.7" right="0.7" top="0.78749999999999998" bottom="0.78749999999999998" header="0.511811023622047" footer="0.511811023622047"/>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A119"/>
  <sheetViews>
    <sheetView showGridLines="0" zoomScale="80" zoomScaleNormal="80" workbookViewId="0">
      <pane xSplit="1" topLeftCell="B1" activePane="topRight" state="frozen"/>
      <selection pane="topRight"/>
    </sheetView>
  </sheetViews>
  <sheetFormatPr baseColWidth="10" defaultColWidth="11" defaultRowHeight="14.25" customHeight="1"/>
  <cols>
    <col min="1" max="1" width="23.5" style="105" customWidth="1"/>
    <col min="2" max="4" width="11.08203125" style="105" customWidth="1"/>
    <col min="5" max="22" width="11" style="105"/>
    <col min="23" max="23" width="38" style="105" customWidth="1"/>
    <col min="24" max="24" width="13.5" style="105" customWidth="1"/>
    <col min="25" max="25" width="16" style="105" customWidth="1"/>
    <col min="26" max="38" width="11" style="105"/>
    <col min="39" max="39" width="36" style="105" customWidth="1"/>
    <col min="40" max="40" width="11" style="105"/>
    <col min="41" max="41" width="16.5" style="105" customWidth="1"/>
    <col min="42" max="16384" width="11" style="105"/>
  </cols>
  <sheetData>
    <row r="1" spans="1:27" ht="14.5" customHeight="1">
      <c r="A1" s="103" t="s">
        <v>64</v>
      </c>
    </row>
    <row r="2" spans="1:27" ht="14.5" customHeight="1">
      <c r="A2" s="106"/>
      <c r="B2" s="106"/>
      <c r="D2" s="106"/>
      <c r="G2" s="106"/>
      <c r="J2" s="106"/>
      <c r="M2" s="106"/>
      <c r="P2" s="106"/>
      <c r="S2" s="106"/>
      <c r="T2" s="742"/>
      <c r="V2" s="106"/>
      <c r="Y2" s="106"/>
      <c r="Z2" s="106"/>
      <c r="AA2" s="106"/>
    </row>
    <row r="3" spans="1:27" ht="25" customHeight="1">
      <c r="A3" s="860">
        <v>2024</v>
      </c>
      <c r="B3" s="860"/>
      <c r="C3" s="860"/>
      <c r="D3" s="860"/>
      <c r="G3" s="106"/>
      <c r="J3" s="106"/>
      <c r="M3" s="106"/>
      <c r="P3" s="106"/>
      <c r="S3" s="106"/>
      <c r="T3" s="742"/>
      <c r="V3" s="106"/>
      <c r="Y3" s="106"/>
      <c r="Z3" s="106"/>
      <c r="AA3" s="106"/>
    </row>
    <row r="4" spans="1:27" ht="14.5" customHeight="1">
      <c r="A4" s="106"/>
      <c r="B4" s="106"/>
      <c r="D4" s="106"/>
      <c r="G4" s="106"/>
      <c r="J4" s="106"/>
      <c r="M4" s="106"/>
      <c r="P4" s="106"/>
      <c r="S4" s="106"/>
      <c r="T4" s="742"/>
      <c r="V4" s="106"/>
      <c r="Y4" s="106"/>
      <c r="Z4" s="106"/>
      <c r="AA4" s="106"/>
    </row>
    <row r="5" spans="1:27" ht="14.5" customHeight="1">
      <c r="A5" s="965" t="s">
        <v>322</v>
      </c>
      <c r="B5" s="965"/>
      <c r="C5" s="965"/>
      <c r="D5" s="965"/>
      <c r="G5" s="106"/>
      <c r="J5" s="106"/>
      <c r="M5" s="106"/>
      <c r="P5" s="106"/>
      <c r="S5" s="106"/>
      <c r="T5" s="742"/>
      <c r="V5" s="106"/>
      <c r="Y5" s="106"/>
      <c r="Z5" s="106"/>
      <c r="AA5" s="106"/>
    </row>
    <row r="6" spans="1:27" ht="14.5" customHeight="1" thickBot="1">
      <c r="A6" s="743"/>
      <c r="B6" s="744" t="s">
        <v>323</v>
      </c>
      <c r="C6" s="745" t="s">
        <v>150</v>
      </c>
      <c r="D6" s="745" t="s">
        <v>151</v>
      </c>
      <c r="G6" s="106"/>
      <c r="J6" s="106"/>
      <c r="M6" s="106"/>
      <c r="P6" s="106"/>
      <c r="S6" s="106"/>
      <c r="T6" s="742"/>
      <c r="V6" s="106"/>
      <c r="Y6" s="106"/>
      <c r="Z6" s="106"/>
      <c r="AA6" s="106"/>
    </row>
    <row r="7" spans="1:27" ht="14.5" customHeight="1">
      <c r="A7" s="746" t="s">
        <v>324</v>
      </c>
      <c r="B7" s="206">
        <v>21.843026044361299</v>
      </c>
      <c r="C7" s="747">
        <v>0.95662035678059198</v>
      </c>
      <c r="D7" s="169">
        <v>3628</v>
      </c>
      <c r="G7" s="106"/>
      <c r="J7" s="106"/>
      <c r="M7" s="106"/>
      <c r="P7" s="106"/>
      <c r="S7" s="106"/>
      <c r="T7" s="742"/>
      <c r="V7" s="106"/>
      <c r="Y7" s="106"/>
      <c r="Z7" s="106"/>
      <c r="AA7" s="106"/>
    </row>
    <row r="8" spans="1:27" ht="14.5" customHeight="1">
      <c r="A8" s="748" t="s">
        <v>325</v>
      </c>
      <c r="B8" s="212">
        <v>9.6050981707212593</v>
      </c>
      <c r="C8" s="749">
        <v>0.66708650374969902</v>
      </c>
      <c r="D8" s="174">
        <v>3628</v>
      </c>
      <c r="G8" s="106"/>
      <c r="J8" s="106"/>
      <c r="M8" s="106"/>
      <c r="P8" s="106"/>
      <c r="S8" s="106"/>
      <c r="T8" s="742"/>
      <c r="V8" s="106"/>
      <c r="Y8" s="106"/>
      <c r="Z8" s="106"/>
      <c r="AA8" s="106"/>
    </row>
    <row r="9" spans="1:27" ht="14.5" customHeight="1">
      <c r="A9" s="746" t="s">
        <v>326</v>
      </c>
      <c r="B9" s="217">
        <v>15.005052829225001</v>
      </c>
      <c r="C9" s="747">
        <v>0.742553247284226</v>
      </c>
      <c r="D9" s="169">
        <v>3628</v>
      </c>
      <c r="G9" s="106"/>
      <c r="J9" s="106"/>
      <c r="M9" s="106"/>
      <c r="P9" s="106"/>
      <c r="S9" s="106"/>
      <c r="T9" s="742"/>
      <c r="V9" s="106"/>
      <c r="Y9" s="106"/>
      <c r="Z9" s="106"/>
      <c r="AA9" s="106"/>
    </row>
    <row r="10" spans="1:27" ht="14.5" customHeight="1">
      <c r="A10" s="748" t="s">
        <v>327</v>
      </c>
      <c r="B10" s="212">
        <v>8.9865419643991498</v>
      </c>
      <c r="C10" s="749">
        <v>0.58851703702011304</v>
      </c>
      <c r="D10" s="174">
        <v>3628</v>
      </c>
      <c r="G10" s="106"/>
      <c r="J10" s="106"/>
      <c r="M10" s="106"/>
      <c r="P10" s="106"/>
      <c r="S10" s="106"/>
      <c r="T10" s="742"/>
      <c r="V10" s="106"/>
      <c r="Y10" s="106"/>
      <c r="Z10" s="106"/>
      <c r="AA10" s="106"/>
    </row>
    <row r="11" spans="1:27" ht="14.5" customHeight="1">
      <c r="A11" s="746" t="s">
        <v>328</v>
      </c>
      <c r="B11" s="217">
        <v>14.3574275473343</v>
      </c>
      <c r="C11" s="747">
        <v>0.72576822601108104</v>
      </c>
      <c r="D11" s="169">
        <v>3628</v>
      </c>
      <c r="G11" s="106"/>
      <c r="J11" s="106"/>
      <c r="M11" s="106"/>
      <c r="P11" s="106"/>
      <c r="S11" s="106"/>
      <c r="T11" s="742"/>
      <c r="V11" s="106"/>
      <c r="Y11" s="106"/>
      <c r="Z11" s="106"/>
      <c r="AA11" s="106"/>
    </row>
    <row r="12" spans="1:27" ht="14.5" customHeight="1">
      <c r="A12" s="750" t="s">
        <v>329</v>
      </c>
      <c r="B12" s="751">
        <v>30.202853443959</v>
      </c>
      <c r="C12" s="752">
        <v>1.1599082637201299</v>
      </c>
      <c r="D12" s="753">
        <v>3628</v>
      </c>
      <c r="G12" s="106"/>
      <c r="J12" s="106"/>
      <c r="M12" s="106"/>
      <c r="P12" s="106"/>
      <c r="S12" s="106"/>
      <c r="T12" s="742"/>
      <c r="V12" s="106"/>
      <c r="Y12" s="106"/>
      <c r="Z12" s="106"/>
      <c r="AA12" s="106"/>
    </row>
    <row r="13" spans="1:27" ht="14.5" customHeight="1">
      <c r="A13" s="853" t="s">
        <v>330</v>
      </c>
      <c r="B13" s="853"/>
      <c r="C13" s="853"/>
      <c r="D13" s="853"/>
      <c r="G13" s="106"/>
      <c r="J13" s="106"/>
      <c r="M13" s="106"/>
      <c r="P13" s="106"/>
      <c r="S13" s="106"/>
      <c r="T13" s="742"/>
      <c r="V13" s="106"/>
      <c r="Y13" s="106"/>
      <c r="Z13" s="106"/>
      <c r="AA13" s="106"/>
    </row>
    <row r="14" spans="1:27" ht="35" customHeight="1">
      <c r="A14" s="853" t="s">
        <v>154</v>
      </c>
      <c r="B14" s="853"/>
      <c r="C14" s="853"/>
      <c r="D14" s="853"/>
      <c r="G14" s="106"/>
      <c r="J14" s="106"/>
      <c r="M14" s="106"/>
      <c r="P14" s="106"/>
      <c r="S14" s="106"/>
      <c r="T14" s="742"/>
      <c r="V14" s="106"/>
      <c r="Y14" s="106"/>
      <c r="Z14" s="106"/>
      <c r="AA14" s="106"/>
    </row>
    <row r="15" spans="1:27" ht="14.5" customHeight="1">
      <c r="A15" s="106"/>
      <c r="B15" s="106"/>
      <c r="D15" s="106"/>
      <c r="G15" s="106"/>
      <c r="J15" s="106"/>
      <c r="M15" s="106"/>
      <c r="P15" s="106"/>
      <c r="S15" s="106"/>
      <c r="T15" s="742"/>
      <c r="V15" s="106"/>
      <c r="Y15" s="106"/>
      <c r="Z15" s="106"/>
      <c r="AA15" s="106"/>
    </row>
    <row r="16" spans="1:27" ht="31.5" customHeight="1">
      <c r="A16" s="935" t="s">
        <v>331</v>
      </c>
      <c r="B16" s="935"/>
      <c r="C16" s="935"/>
      <c r="D16" s="935"/>
      <c r="G16" s="106"/>
      <c r="J16" s="106"/>
      <c r="M16" s="106"/>
      <c r="P16" s="106"/>
      <c r="S16" s="106"/>
      <c r="T16" s="742"/>
      <c r="V16" s="106"/>
      <c r="Y16" s="106"/>
      <c r="Z16" s="106"/>
      <c r="AA16" s="106"/>
    </row>
    <row r="17" spans="1:27" ht="14.5" customHeight="1">
      <c r="A17" s="918" t="s">
        <v>65</v>
      </c>
      <c r="B17" s="936" t="s">
        <v>332</v>
      </c>
      <c r="C17" s="936"/>
      <c r="D17" s="936"/>
      <c r="G17" s="106"/>
      <c r="J17" s="106"/>
      <c r="M17" s="106"/>
      <c r="P17" s="106"/>
      <c r="S17" s="106"/>
      <c r="T17" s="742"/>
      <c r="V17" s="106"/>
      <c r="Y17" s="106"/>
      <c r="Z17" s="106"/>
      <c r="AA17" s="106"/>
    </row>
    <row r="18" spans="1:27" ht="14.5" customHeight="1">
      <c r="A18" s="918"/>
      <c r="B18" s="438" t="s">
        <v>198</v>
      </c>
      <c r="C18" s="438" t="s">
        <v>150</v>
      </c>
      <c r="D18" s="438" t="s">
        <v>151</v>
      </c>
      <c r="G18" s="106"/>
      <c r="J18" s="106"/>
      <c r="M18" s="106"/>
      <c r="P18" s="106"/>
      <c r="S18" s="106"/>
      <c r="T18" s="742"/>
      <c r="V18" s="106"/>
      <c r="Y18" s="106"/>
      <c r="Z18" s="106"/>
      <c r="AA18" s="106"/>
    </row>
    <row r="19" spans="1:27" ht="14.5" customHeight="1">
      <c r="A19" s="439" t="s">
        <v>72</v>
      </c>
      <c r="B19" s="512">
        <v>3.5534214858631699</v>
      </c>
      <c r="C19" s="441">
        <v>0.115227267654961</v>
      </c>
      <c r="D19" s="442">
        <v>472</v>
      </c>
      <c r="G19" s="106"/>
      <c r="J19" s="106"/>
      <c r="M19" s="106"/>
      <c r="P19" s="106"/>
      <c r="S19" s="106"/>
      <c r="T19" s="742"/>
      <c r="V19" s="106"/>
      <c r="Y19" s="106"/>
      <c r="Z19" s="106"/>
      <c r="AA19" s="106"/>
    </row>
    <row r="20" spans="1:27" ht="14.5" customHeight="1">
      <c r="A20" s="443" t="s">
        <v>73</v>
      </c>
      <c r="B20" s="588">
        <v>3.6862319331923299</v>
      </c>
      <c r="C20" s="445">
        <v>0.146324350149591</v>
      </c>
      <c r="D20" s="446">
        <v>365</v>
      </c>
      <c r="G20" s="106"/>
      <c r="J20" s="106"/>
      <c r="M20" s="106"/>
      <c r="P20" s="106"/>
      <c r="S20" s="106"/>
      <c r="T20" s="742"/>
      <c r="V20" s="106"/>
      <c r="Y20" s="106"/>
      <c r="Z20" s="106"/>
      <c r="AA20" s="106"/>
    </row>
    <row r="21" spans="1:27" ht="14.5" customHeight="1">
      <c r="A21" s="439" t="s">
        <v>107</v>
      </c>
      <c r="B21" s="473" t="s">
        <v>140</v>
      </c>
      <c r="C21" s="447" t="s">
        <v>140</v>
      </c>
      <c r="D21" s="448" t="s">
        <v>140</v>
      </c>
      <c r="G21" s="106"/>
      <c r="J21" s="106"/>
      <c r="M21" s="106"/>
      <c r="P21" s="106"/>
      <c r="S21" s="106"/>
      <c r="T21" s="742"/>
      <c r="V21" s="106"/>
      <c r="Y21" s="106"/>
      <c r="Z21" s="106"/>
      <c r="AA21" s="106"/>
    </row>
    <row r="22" spans="1:27" ht="14.5" customHeight="1">
      <c r="A22" s="443" t="s">
        <v>75</v>
      </c>
      <c r="B22" s="475" t="s">
        <v>140</v>
      </c>
      <c r="C22" s="449" t="s">
        <v>140</v>
      </c>
      <c r="D22" s="450" t="s">
        <v>140</v>
      </c>
      <c r="G22" s="106"/>
      <c r="J22" s="106"/>
      <c r="M22" s="106"/>
      <c r="P22" s="106"/>
      <c r="S22" s="106"/>
      <c r="T22" s="742"/>
      <c r="V22" s="106"/>
      <c r="Y22" s="106"/>
      <c r="Z22" s="106"/>
      <c r="AA22" s="106"/>
    </row>
    <row r="23" spans="1:27" ht="14.5" customHeight="1">
      <c r="A23" s="439" t="s">
        <v>89</v>
      </c>
      <c r="B23" s="473" t="s">
        <v>140</v>
      </c>
      <c r="C23" s="447" t="s">
        <v>140</v>
      </c>
      <c r="D23" s="448" t="s">
        <v>140</v>
      </c>
      <c r="G23" s="106"/>
      <c r="J23" s="106"/>
      <c r="M23" s="106"/>
      <c r="P23" s="106"/>
      <c r="S23" s="106"/>
      <c r="T23" s="742"/>
      <c r="V23" s="106"/>
      <c r="Y23" s="106"/>
      <c r="Z23" s="106"/>
      <c r="AA23" s="106"/>
    </row>
    <row r="24" spans="1:27" ht="14.5" customHeight="1">
      <c r="A24" s="443" t="s">
        <v>77</v>
      </c>
      <c r="B24" s="475" t="s">
        <v>140</v>
      </c>
      <c r="C24" s="449" t="s">
        <v>140</v>
      </c>
      <c r="D24" s="450" t="s">
        <v>140</v>
      </c>
      <c r="G24" s="106"/>
      <c r="J24" s="106"/>
      <c r="M24" s="106"/>
      <c r="P24" s="106"/>
      <c r="S24" s="106"/>
      <c r="T24" s="742"/>
      <c r="V24" s="106"/>
      <c r="Y24" s="106"/>
      <c r="Z24" s="106"/>
      <c r="AA24" s="106"/>
    </row>
    <row r="25" spans="1:27" ht="14.5" customHeight="1">
      <c r="A25" s="439" t="s">
        <v>78</v>
      </c>
      <c r="B25" s="473">
        <v>3.6116280440106698</v>
      </c>
      <c r="C25" s="441">
        <v>0.18233264255412401</v>
      </c>
      <c r="D25" s="442">
        <v>265</v>
      </c>
      <c r="G25" s="106"/>
      <c r="J25" s="106"/>
      <c r="M25" s="106"/>
      <c r="P25" s="106"/>
      <c r="S25" s="106"/>
      <c r="T25" s="742"/>
      <c r="V25" s="106"/>
      <c r="Y25" s="106"/>
      <c r="Z25" s="106"/>
      <c r="AA25" s="106"/>
    </row>
    <row r="26" spans="1:27" ht="14.5" customHeight="1">
      <c r="A26" s="443" t="s">
        <v>79</v>
      </c>
      <c r="B26" s="475">
        <v>3.8710815083177899</v>
      </c>
      <c r="C26" s="445">
        <v>0.198850487760595</v>
      </c>
      <c r="D26" s="446">
        <v>64</v>
      </c>
      <c r="G26" s="106"/>
      <c r="J26" s="106"/>
      <c r="M26" s="106"/>
      <c r="P26" s="106"/>
      <c r="S26" s="106"/>
      <c r="T26" s="742"/>
      <c r="V26" s="106"/>
      <c r="Y26" s="106"/>
      <c r="Z26" s="106"/>
      <c r="AA26" s="106"/>
    </row>
    <row r="27" spans="1:27" ht="14.5" customHeight="1">
      <c r="A27" s="439" t="s">
        <v>80</v>
      </c>
      <c r="B27" s="512">
        <v>3.9444255177515801</v>
      </c>
      <c r="C27" s="441">
        <v>0.13472343943498699</v>
      </c>
      <c r="D27" s="442">
        <v>492</v>
      </c>
      <c r="G27" s="106"/>
      <c r="J27" s="106"/>
      <c r="M27" s="106"/>
      <c r="P27" s="106"/>
      <c r="S27" s="106"/>
      <c r="T27" s="742"/>
      <c r="V27" s="106"/>
      <c r="Y27" s="106"/>
      <c r="Z27" s="106"/>
      <c r="AA27" s="106"/>
    </row>
    <row r="28" spans="1:27" ht="14.5" customHeight="1">
      <c r="A28" s="443" t="s">
        <v>92</v>
      </c>
      <c r="B28" s="588">
        <v>3.8711237236276999</v>
      </c>
      <c r="C28" s="445">
        <v>8.10409395826652E-2</v>
      </c>
      <c r="D28" s="446">
        <v>1340</v>
      </c>
      <c r="G28" s="106"/>
      <c r="J28" s="106"/>
      <c r="M28" s="106"/>
      <c r="P28" s="106"/>
      <c r="S28" s="106"/>
      <c r="T28" s="742"/>
      <c r="V28" s="106"/>
      <c r="Y28" s="106"/>
      <c r="Z28" s="106"/>
      <c r="AA28" s="106"/>
    </row>
    <row r="29" spans="1:27" ht="14.5" customHeight="1">
      <c r="A29" s="439" t="s">
        <v>81</v>
      </c>
      <c r="B29" s="473">
        <v>3.2847678257441499</v>
      </c>
      <c r="C29" s="441">
        <v>0.160048288151283</v>
      </c>
      <c r="D29" s="442">
        <v>124</v>
      </c>
      <c r="G29" s="106"/>
      <c r="J29" s="106"/>
      <c r="M29" s="106"/>
      <c r="P29" s="106"/>
      <c r="S29" s="106"/>
      <c r="T29" s="742"/>
      <c r="V29" s="106"/>
      <c r="Y29" s="106"/>
      <c r="Z29" s="106"/>
      <c r="AA29" s="106"/>
    </row>
    <row r="30" spans="1:27" ht="14.5" customHeight="1">
      <c r="A30" s="443" t="s">
        <v>82</v>
      </c>
      <c r="B30" s="475" t="s">
        <v>140</v>
      </c>
      <c r="C30" s="449" t="s">
        <v>140</v>
      </c>
      <c r="D30" s="450" t="s">
        <v>140</v>
      </c>
      <c r="G30" s="106"/>
      <c r="J30" s="106"/>
      <c r="M30" s="106"/>
      <c r="P30" s="106"/>
      <c r="S30" s="106"/>
      <c r="T30" s="742"/>
      <c r="V30" s="106"/>
      <c r="Y30" s="106"/>
      <c r="Z30" s="106"/>
      <c r="AA30" s="106"/>
    </row>
    <row r="31" spans="1:27" ht="14.5" customHeight="1">
      <c r="A31" s="439" t="s">
        <v>83</v>
      </c>
      <c r="B31" s="473">
        <v>3.4072434782209</v>
      </c>
      <c r="C31" s="441">
        <v>0.224044543753155</v>
      </c>
      <c r="D31" s="442">
        <v>120</v>
      </c>
      <c r="G31" s="106"/>
      <c r="J31" s="106"/>
      <c r="M31" s="106"/>
      <c r="P31" s="106"/>
      <c r="S31" s="106"/>
      <c r="T31" s="742"/>
      <c r="V31" s="106"/>
      <c r="Y31" s="106"/>
      <c r="Z31" s="106"/>
      <c r="AA31" s="106"/>
    </row>
    <row r="32" spans="1:27" ht="14.5" customHeight="1">
      <c r="A32" s="443" t="s">
        <v>84</v>
      </c>
      <c r="B32" s="475" t="s">
        <v>140</v>
      </c>
      <c r="C32" s="449" t="s">
        <v>140</v>
      </c>
      <c r="D32" s="450" t="s">
        <v>140</v>
      </c>
      <c r="G32" s="106"/>
      <c r="J32" s="106"/>
      <c r="M32" s="106"/>
      <c r="P32" s="106"/>
      <c r="S32" s="106"/>
      <c r="T32" s="742"/>
      <c r="V32" s="106"/>
      <c r="Y32" s="106"/>
      <c r="Z32" s="106"/>
      <c r="AA32" s="106"/>
    </row>
    <row r="33" spans="1:27" ht="14.5" customHeight="1">
      <c r="A33" s="439" t="s">
        <v>85</v>
      </c>
      <c r="B33" s="584">
        <v>4.1370411765080402</v>
      </c>
      <c r="C33" s="441">
        <v>0.14546436360003301</v>
      </c>
      <c r="D33" s="442">
        <v>202</v>
      </c>
      <c r="G33" s="106"/>
      <c r="J33" s="106"/>
      <c r="M33" s="106"/>
      <c r="P33" s="106"/>
      <c r="S33" s="106"/>
      <c r="T33" s="742"/>
      <c r="V33" s="106"/>
      <c r="Y33" s="106"/>
      <c r="Z33" s="106"/>
      <c r="AA33" s="106"/>
    </row>
    <row r="34" spans="1:27" ht="14.5" customHeight="1">
      <c r="A34" s="454" t="s">
        <v>86</v>
      </c>
      <c r="B34" s="477" t="s">
        <v>140</v>
      </c>
      <c r="C34" s="456" t="s">
        <v>140</v>
      </c>
      <c r="D34" s="457" t="s">
        <v>140</v>
      </c>
      <c r="G34" s="106"/>
      <c r="J34" s="106"/>
      <c r="M34" s="106"/>
      <c r="P34" s="106"/>
      <c r="S34" s="106"/>
      <c r="T34" s="742"/>
      <c r="V34" s="106"/>
      <c r="Y34" s="106"/>
      <c r="Z34" s="106"/>
      <c r="AA34" s="106"/>
    </row>
    <row r="35" spans="1:27" ht="14.5" customHeight="1">
      <c r="A35" s="458" t="s">
        <v>93</v>
      </c>
      <c r="B35" s="754">
        <v>3.7780864371562601</v>
      </c>
      <c r="C35" s="460">
        <v>5.2594322796940603E-2</v>
      </c>
      <c r="D35" s="461">
        <v>3310</v>
      </c>
      <c r="G35" s="106"/>
      <c r="J35" s="106"/>
      <c r="M35" s="106"/>
      <c r="P35" s="106"/>
      <c r="S35" s="106"/>
      <c r="T35" s="742"/>
      <c r="V35" s="106"/>
      <c r="Y35" s="106"/>
      <c r="Z35" s="106"/>
      <c r="AA35" s="106"/>
    </row>
    <row r="36" spans="1:27" ht="14.5" customHeight="1">
      <c r="A36" s="458" t="s">
        <v>87</v>
      </c>
      <c r="B36" s="515">
        <v>3.5169970184265198</v>
      </c>
      <c r="C36" s="460">
        <v>0.12246770638221401</v>
      </c>
      <c r="D36" s="461">
        <v>318</v>
      </c>
      <c r="G36" s="106"/>
      <c r="J36" s="106"/>
      <c r="M36" s="106"/>
      <c r="P36" s="106"/>
      <c r="S36" s="106"/>
      <c r="T36" s="742"/>
      <c r="V36" s="106"/>
      <c r="Y36" s="106"/>
      <c r="Z36" s="106"/>
      <c r="AA36" s="106"/>
    </row>
    <row r="37" spans="1:27" ht="14.5" customHeight="1">
      <c r="A37" s="463" t="s">
        <v>94</v>
      </c>
      <c r="B37" s="517">
        <v>3.75018807131501</v>
      </c>
      <c r="C37" s="465">
        <v>4.92425312210861E-2</v>
      </c>
      <c r="D37" s="466">
        <v>3628</v>
      </c>
      <c r="G37" s="106"/>
      <c r="J37" s="106"/>
      <c r="M37" s="106"/>
      <c r="P37" s="106"/>
      <c r="S37" s="106"/>
      <c r="T37" s="742"/>
      <c r="V37" s="106"/>
      <c r="Y37" s="106"/>
      <c r="Z37" s="106"/>
      <c r="AA37" s="106"/>
    </row>
    <row r="38" spans="1:27" ht="14.5" customHeight="1">
      <c r="A38" s="931" t="s">
        <v>330</v>
      </c>
      <c r="B38" s="931"/>
      <c r="C38" s="931"/>
      <c r="D38" s="931"/>
      <c r="G38" s="106"/>
      <c r="J38" s="106"/>
      <c r="M38" s="106"/>
      <c r="P38" s="106"/>
      <c r="S38" s="106"/>
      <c r="T38" s="742"/>
      <c r="V38" s="106"/>
      <c r="Y38" s="106"/>
      <c r="Z38" s="106"/>
      <c r="AA38" s="106"/>
    </row>
    <row r="39" spans="1:27" ht="174.75" customHeight="1">
      <c r="A39" s="853" t="s">
        <v>333</v>
      </c>
      <c r="B39" s="853"/>
      <c r="C39" s="853"/>
      <c r="D39" s="853"/>
      <c r="G39" s="106"/>
      <c r="J39" s="106"/>
      <c r="M39" s="106"/>
      <c r="P39" s="106"/>
      <c r="S39" s="106"/>
      <c r="T39" s="742"/>
      <c r="V39" s="106"/>
      <c r="Y39" s="106"/>
      <c r="Z39" s="106"/>
      <c r="AA39" s="106"/>
    </row>
    <row r="40" spans="1:27" ht="36" customHeight="1">
      <c r="A40" s="853" t="s">
        <v>154</v>
      </c>
      <c r="B40" s="853"/>
      <c r="C40" s="853"/>
      <c r="D40" s="853"/>
      <c r="G40" s="106"/>
      <c r="J40" s="106"/>
      <c r="M40" s="106"/>
      <c r="P40" s="106"/>
      <c r="S40" s="106"/>
      <c r="T40" s="742"/>
      <c r="V40" s="106"/>
      <c r="Y40" s="106"/>
      <c r="Z40" s="106"/>
      <c r="AA40" s="106"/>
    </row>
    <row r="41" spans="1:27" ht="14.5" customHeight="1">
      <c r="A41" s="106"/>
      <c r="B41" s="106"/>
      <c r="D41" s="106"/>
      <c r="G41" s="106"/>
      <c r="J41" s="106"/>
      <c r="M41" s="106"/>
      <c r="P41" s="106"/>
      <c r="S41" s="106"/>
      <c r="T41" s="742"/>
      <c r="V41" s="106"/>
      <c r="Y41" s="106"/>
      <c r="Z41" s="106"/>
      <c r="AA41" s="106"/>
    </row>
    <row r="42" spans="1:27" ht="25" customHeight="1">
      <c r="A42" s="860">
        <v>2022</v>
      </c>
      <c r="B42" s="860"/>
      <c r="C42" s="860"/>
      <c r="D42" s="860"/>
    </row>
    <row r="43" spans="1:27" ht="14.5" customHeight="1">
      <c r="A43" s="106"/>
      <c r="B43" s="106"/>
      <c r="D43" s="106"/>
    </row>
    <row r="44" spans="1:27" ht="14.5" customHeight="1">
      <c r="A44" s="965" t="s">
        <v>334</v>
      </c>
      <c r="B44" s="965"/>
      <c r="C44" s="965"/>
      <c r="D44" s="965"/>
    </row>
    <row r="45" spans="1:27" ht="14.5" customHeight="1" thickBot="1">
      <c r="A45" s="755"/>
      <c r="B45" s="756" t="s">
        <v>335</v>
      </c>
      <c r="C45" s="745" t="s">
        <v>150</v>
      </c>
      <c r="D45" s="745" t="s">
        <v>151</v>
      </c>
    </row>
    <row r="46" spans="1:27" ht="14.5" customHeight="1">
      <c r="A46" s="715" t="s">
        <v>324</v>
      </c>
      <c r="B46" s="226">
        <v>22.5136631633866</v>
      </c>
      <c r="C46" s="747">
        <v>0.88400391615163698</v>
      </c>
      <c r="D46" s="169">
        <v>3842</v>
      </c>
    </row>
    <row r="47" spans="1:27" ht="14.5" customHeight="1">
      <c r="A47" s="172" t="s">
        <v>325</v>
      </c>
      <c r="B47" s="221">
        <v>7.7506199456721703</v>
      </c>
      <c r="C47" s="749">
        <v>0.481136670384397</v>
      </c>
      <c r="D47" s="174">
        <v>3842</v>
      </c>
    </row>
    <row r="48" spans="1:27" ht="14.5" customHeight="1">
      <c r="A48" s="167" t="s">
        <v>326</v>
      </c>
      <c r="B48" s="226">
        <v>12.688245824945399</v>
      </c>
      <c r="C48" s="747">
        <v>0.61310186165873903</v>
      </c>
      <c r="D48" s="169">
        <v>3842</v>
      </c>
    </row>
    <row r="49" spans="1:4" ht="14.5" customHeight="1">
      <c r="A49" s="172" t="s">
        <v>327</v>
      </c>
      <c r="B49" s="221">
        <v>8.8590341931382905</v>
      </c>
      <c r="C49" s="749">
        <v>0.54177902136297795</v>
      </c>
      <c r="D49" s="174">
        <v>3842</v>
      </c>
    </row>
    <row r="50" spans="1:4" ht="14.5" customHeight="1">
      <c r="A50" s="167" t="s">
        <v>328</v>
      </c>
      <c r="B50" s="226">
        <v>13.7750282714255</v>
      </c>
      <c r="C50" s="747">
        <v>0.60447784661475201</v>
      </c>
      <c r="D50" s="169">
        <v>3842</v>
      </c>
    </row>
    <row r="51" spans="1:4" ht="14.5" customHeight="1">
      <c r="A51" s="757" t="s">
        <v>329</v>
      </c>
      <c r="B51" s="758">
        <v>34.413408601432003</v>
      </c>
      <c r="C51" s="752">
        <v>0.90706874177479702</v>
      </c>
      <c r="D51" s="753">
        <v>3842</v>
      </c>
    </row>
    <row r="52" spans="1:4" ht="14.5" customHeight="1">
      <c r="A52" s="853" t="s">
        <v>336</v>
      </c>
      <c r="B52" s="853"/>
      <c r="C52" s="853"/>
      <c r="D52" s="853"/>
    </row>
    <row r="53" spans="1:4" ht="22.5" customHeight="1">
      <c r="A53" s="853" t="s">
        <v>182</v>
      </c>
      <c r="B53" s="853"/>
      <c r="C53" s="853"/>
      <c r="D53" s="853"/>
    </row>
    <row r="54" spans="1:4" ht="14.5" customHeight="1">
      <c r="A54" s="106"/>
      <c r="B54" s="106"/>
      <c r="D54" s="106"/>
    </row>
    <row r="55" spans="1:4" ht="31.5" customHeight="1">
      <c r="A55" s="965" t="s">
        <v>337</v>
      </c>
      <c r="B55" s="965"/>
      <c r="C55" s="965"/>
      <c r="D55" s="965"/>
    </row>
    <row r="56" spans="1:4" ht="14.5" customHeight="1">
      <c r="A56" s="918" t="s">
        <v>65</v>
      </c>
      <c r="B56" s="961" t="s">
        <v>332</v>
      </c>
      <c r="C56" s="961"/>
      <c r="D56" s="961"/>
    </row>
    <row r="57" spans="1:4" ht="14.5" customHeight="1">
      <c r="A57" s="918"/>
      <c r="B57" s="484" t="s">
        <v>198</v>
      </c>
      <c r="C57" s="484" t="s">
        <v>150</v>
      </c>
      <c r="D57" s="484" t="s">
        <v>151</v>
      </c>
    </row>
    <row r="58" spans="1:4" ht="14.5" customHeight="1">
      <c r="A58" s="518" t="s">
        <v>72</v>
      </c>
      <c r="B58" s="759">
        <v>3.55555635119938</v>
      </c>
      <c r="C58" s="520">
        <v>0.122778745055571</v>
      </c>
      <c r="D58" s="521">
        <v>522</v>
      </c>
    </row>
    <row r="59" spans="1:4" ht="14.5" customHeight="1">
      <c r="A59" s="523" t="s">
        <v>73</v>
      </c>
      <c r="B59" s="596">
        <v>4.0007548926147596</v>
      </c>
      <c r="C59" s="525">
        <v>0.14574075465262401</v>
      </c>
      <c r="D59" s="526">
        <v>324</v>
      </c>
    </row>
    <row r="60" spans="1:4" ht="14.5" customHeight="1">
      <c r="A60" s="518" t="s">
        <v>107</v>
      </c>
      <c r="B60" s="599" t="s">
        <v>140</v>
      </c>
      <c r="C60" s="487" t="s">
        <v>140</v>
      </c>
      <c r="D60" s="119" t="s">
        <v>140</v>
      </c>
    </row>
    <row r="61" spans="1:4" ht="14.5" customHeight="1">
      <c r="A61" s="523" t="s">
        <v>75</v>
      </c>
      <c r="B61" s="760">
        <v>4.0956977591755503</v>
      </c>
      <c r="C61" s="525">
        <v>0.21569085659156301</v>
      </c>
      <c r="D61" s="526">
        <v>85</v>
      </c>
    </row>
    <row r="62" spans="1:4" ht="14.5" customHeight="1">
      <c r="A62" s="518" t="s">
        <v>89</v>
      </c>
      <c r="B62" s="599" t="s">
        <v>140</v>
      </c>
      <c r="C62" s="487" t="s">
        <v>140</v>
      </c>
      <c r="D62" s="119" t="s">
        <v>140</v>
      </c>
    </row>
    <row r="63" spans="1:4" ht="14.5" customHeight="1">
      <c r="A63" s="523" t="s">
        <v>77</v>
      </c>
      <c r="B63" s="596">
        <v>3.5045008289524899</v>
      </c>
      <c r="C63" s="525">
        <v>0.258938926617784</v>
      </c>
      <c r="D63" s="526">
        <v>90</v>
      </c>
    </row>
    <row r="64" spans="1:4" ht="14.5" customHeight="1">
      <c r="A64" s="518" t="s">
        <v>78</v>
      </c>
      <c r="B64" s="759">
        <v>3.51742147643612</v>
      </c>
      <c r="C64" s="520">
        <v>0.11827298483541999</v>
      </c>
      <c r="D64" s="521">
        <v>331</v>
      </c>
    </row>
    <row r="65" spans="1:4" ht="14.5" customHeight="1">
      <c r="A65" s="523" t="s">
        <v>79</v>
      </c>
      <c r="B65" s="596">
        <v>4.1859297888966402</v>
      </c>
      <c r="C65" s="525">
        <v>0.21510294229485299</v>
      </c>
      <c r="D65" s="526">
        <v>84</v>
      </c>
    </row>
    <row r="66" spans="1:4" ht="14.5" customHeight="1">
      <c r="A66" s="518" t="s">
        <v>80</v>
      </c>
      <c r="B66" s="759">
        <v>4.14549917902358</v>
      </c>
      <c r="C66" s="520">
        <v>0.13050259365948999</v>
      </c>
      <c r="D66" s="521">
        <v>513</v>
      </c>
    </row>
    <row r="67" spans="1:4" ht="14.5" customHeight="1">
      <c r="A67" s="523" t="s">
        <v>92</v>
      </c>
      <c r="B67" s="760">
        <v>3.9278549994830199</v>
      </c>
      <c r="C67" s="525">
        <v>6.5244895290145197E-2</v>
      </c>
      <c r="D67" s="526">
        <v>1203</v>
      </c>
    </row>
    <row r="68" spans="1:4" ht="14.5" customHeight="1">
      <c r="A68" s="518" t="s">
        <v>81</v>
      </c>
      <c r="B68" s="595">
        <v>3.7810210285559598</v>
      </c>
      <c r="C68" s="520">
        <v>0.24579119744205899</v>
      </c>
      <c r="D68" s="521">
        <v>161</v>
      </c>
    </row>
    <row r="69" spans="1:4" ht="14.5" customHeight="1">
      <c r="A69" s="523" t="s">
        <v>82</v>
      </c>
      <c r="B69" s="598" t="s">
        <v>140</v>
      </c>
      <c r="C69" s="492" t="s">
        <v>140</v>
      </c>
      <c r="D69" s="126" t="s">
        <v>140</v>
      </c>
    </row>
    <row r="70" spans="1:4" ht="14.5" customHeight="1">
      <c r="A70" s="518" t="s">
        <v>83</v>
      </c>
      <c r="B70" s="595">
        <v>3.7058565837527602</v>
      </c>
      <c r="C70" s="520">
        <v>0.145007075816489</v>
      </c>
      <c r="D70" s="521">
        <v>146</v>
      </c>
    </row>
    <row r="71" spans="1:4" ht="14.5" customHeight="1">
      <c r="A71" s="523" t="s">
        <v>84</v>
      </c>
      <c r="B71" s="598" t="s">
        <v>140</v>
      </c>
      <c r="C71" s="492" t="s">
        <v>140</v>
      </c>
      <c r="D71" s="126" t="s">
        <v>140</v>
      </c>
    </row>
    <row r="72" spans="1:4" ht="14.5" customHeight="1">
      <c r="A72" s="518" t="s">
        <v>85</v>
      </c>
      <c r="B72" s="595">
        <v>3.84076143598773</v>
      </c>
      <c r="C72" s="520">
        <v>9.8702935159968003E-2</v>
      </c>
      <c r="D72" s="521">
        <v>184</v>
      </c>
    </row>
    <row r="73" spans="1:4" ht="14.5" customHeight="1">
      <c r="A73" s="530" t="s">
        <v>86</v>
      </c>
      <c r="B73" s="660" t="s">
        <v>140</v>
      </c>
      <c r="C73" s="496" t="s">
        <v>140</v>
      </c>
      <c r="D73" s="532" t="s">
        <v>140</v>
      </c>
    </row>
    <row r="74" spans="1:4" ht="14.5" customHeight="1">
      <c r="A74" s="533" t="s">
        <v>93</v>
      </c>
      <c r="B74" s="761">
        <v>3.8610822373998102</v>
      </c>
      <c r="C74" s="535">
        <v>4.4941987583593003E-2</v>
      </c>
      <c r="D74" s="536">
        <v>3396</v>
      </c>
    </row>
    <row r="75" spans="1:4" ht="14.5" customHeight="1">
      <c r="A75" s="533" t="s">
        <v>87</v>
      </c>
      <c r="B75" s="761">
        <v>3.9276123540940699</v>
      </c>
      <c r="C75" s="535">
        <v>8.8391575189642094E-2</v>
      </c>
      <c r="D75" s="536">
        <v>446</v>
      </c>
    </row>
    <row r="76" spans="1:4" ht="14.5" customHeight="1">
      <c r="A76" s="537" t="s">
        <v>94</v>
      </c>
      <c r="B76" s="762">
        <v>3.8687137026784</v>
      </c>
      <c r="C76" s="539">
        <v>4.1049503121574502E-2</v>
      </c>
      <c r="D76" s="540">
        <v>3842</v>
      </c>
    </row>
    <row r="77" spans="1:4" ht="14.5" customHeight="1">
      <c r="A77" s="931" t="s">
        <v>336</v>
      </c>
      <c r="B77" s="931"/>
      <c r="C77" s="931"/>
      <c r="D77" s="931"/>
    </row>
    <row r="78" spans="1:4" ht="93.75" customHeight="1">
      <c r="A78" s="853" t="s">
        <v>338</v>
      </c>
      <c r="B78" s="853"/>
      <c r="C78" s="853"/>
      <c r="D78" s="853"/>
    </row>
    <row r="79" spans="1:4" ht="36.5" customHeight="1">
      <c r="A79" s="853" t="s">
        <v>182</v>
      </c>
      <c r="B79" s="853"/>
      <c r="C79" s="853"/>
      <c r="D79" s="853"/>
    </row>
    <row r="80" spans="1:4" ht="14.5" customHeight="1"/>
    <row r="81" spans="1:4" ht="25" customHeight="1">
      <c r="A81" s="860">
        <v>2020</v>
      </c>
      <c r="B81" s="860"/>
      <c r="C81" s="860"/>
      <c r="D81" s="860"/>
    </row>
    <row r="82" spans="1:4" ht="14.5" customHeight="1"/>
    <row r="83" spans="1:4" ht="14.5" customHeight="1">
      <c r="A83" s="965" t="s">
        <v>339</v>
      </c>
      <c r="B83" s="965"/>
      <c r="C83" s="965"/>
      <c r="D83" s="965"/>
    </row>
    <row r="84" spans="1:4" ht="14.5" customHeight="1" thickBot="1">
      <c r="A84" s="755"/>
      <c r="B84" s="756" t="s">
        <v>340</v>
      </c>
      <c r="C84" s="745" t="s">
        <v>150</v>
      </c>
      <c r="D84" s="745" t="s">
        <v>151</v>
      </c>
    </row>
    <row r="85" spans="1:4" ht="14.5" customHeight="1">
      <c r="A85" s="715" t="s">
        <v>324</v>
      </c>
      <c r="B85" s="226">
        <v>18.226034195296702</v>
      </c>
      <c r="C85" s="747">
        <v>0.91397347302049303</v>
      </c>
      <c r="D85" s="169">
        <v>3577</v>
      </c>
    </row>
    <row r="86" spans="1:4" ht="14.5" customHeight="1">
      <c r="A86" s="172" t="s">
        <v>325</v>
      </c>
      <c r="B86" s="221">
        <v>6.6021197359011303</v>
      </c>
      <c r="C86" s="749">
        <v>0.56263306072213803</v>
      </c>
      <c r="D86" s="174">
        <v>3577</v>
      </c>
    </row>
    <row r="87" spans="1:4" ht="14.5" customHeight="1">
      <c r="A87" s="167" t="s">
        <v>326</v>
      </c>
      <c r="B87" s="226">
        <v>8.0734319956127205</v>
      </c>
      <c r="C87" s="747">
        <v>0.59669727259975103</v>
      </c>
      <c r="D87" s="169">
        <v>3577</v>
      </c>
    </row>
    <row r="88" spans="1:4" ht="14.5" customHeight="1">
      <c r="A88" s="172" t="s">
        <v>327</v>
      </c>
      <c r="B88" s="221">
        <v>6.8299739447529104</v>
      </c>
      <c r="C88" s="749">
        <v>0.50678274012795499</v>
      </c>
      <c r="D88" s="174">
        <v>3577</v>
      </c>
    </row>
    <row r="89" spans="1:4" ht="14.5" customHeight="1">
      <c r="A89" s="167" t="s">
        <v>328</v>
      </c>
      <c r="B89" s="226">
        <v>12.641423648673699</v>
      </c>
      <c r="C89" s="747">
        <v>0.69031001913179102</v>
      </c>
      <c r="D89" s="169">
        <v>3577</v>
      </c>
    </row>
    <row r="90" spans="1:4" ht="14.5" customHeight="1">
      <c r="A90" s="757" t="s">
        <v>329</v>
      </c>
      <c r="B90" s="758">
        <v>47.627016479762901</v>
      </c>
      <c r="C90" s="752">
        <v>1.0929854529860299</v>
      </c>
      <c r="D90" s="753">
        <v>3577</v>
      </c>
    </row>
    <row r="91" spans="1:4" ht="14.5" customHeight="1">
      <c r="A91" s="853" t="s">
        <v>336</v>
      </c>
      <c r="B91" s="853"/>
      <c r="C91" s="853"/>
      <c r="D91" s="853"/>
    </row>
    <row r="92" spans="1:4" ht="37.5" customHeight="1">
      <c r="A92" s="853" t="s">
        <v>341</v>
      </c>
      <c r="B92" s="853"/>
      <c r="C92" s="853"/>
      <c r="D92" s="853"/>
    </row>
    <row r="93" spans="1:4" ht="14.5" customHeight="1"/>
    <row r="94" spans="1:4" ht="32.25" customHeight="1">
      <c r="A94" s="965" t="s">
        <v>342</v>
      </c>
      <c r="B94" s="965"/>
      <c r="C94" s="965"/>
      <c r="D94" s="965"/>
    </row>
    <row r="95" spans="1:4" ht="14.5" customHeight="1">
      <c r="A95" s="918" t="s">
        <v>65</v>
      </c>
      <c r="B95" s="930" t="s">
        <v>332</v>
      </c>
      <c r="C95" s="930"/>
      <c r="D95" s="930"/>
    </row>
    <row r="96" spans="1:4" ht="14.5" customHeight="1">
      <c r="A96" s="918"/>
      <c r="B96" s="483" t="s">
        <v>198</v>
      </c>
      <c r="C96" s="484" t="s">
        <v>150</v>
      </c>
      <c r="D96" s="484" t="s">
        <v>151</v>
      </c>
    </row>
    <row r="97" spans="1:4" ht="14.5" customHeight="1">
      <c r="A97" s="518" t="s">
        <v>72</v>
      </c>
      <c r="B97" s="519">
        <v>4.0559331657792201</v>
      </c>
      <c r="C97" s="520">
        <v>0.13550308106194101</v>
      </c>
      <c r="D97" s="521">
        <v>453</v>
      </c>
    </row>
    <row r="98" spans="1:4" ht="14.5" customHeight="1">
      <c r="A98" s="523" t="s">
        <v>73</v>
      </c>
      <c r="B98" s="524">
        <v>4.2661414248483203</v>
      </c>
      <c r="C98" s="525">
        <v>0.17236026498089899</v>
      </c>
      <c r="D98" s="526">
        <v>273</v>
      </c>
    </row>
    <row r="99" spans="1:4" ht="14.5" customHeight="1">
      <c r="A99" s="518" t="s">
        <v>107</v>
      </c>
      <c r="B99" s="529" t="s">
        <v>140</v>
      </c>
      <c r="C99" s="487" t="s">
        <v>140</v>
      </c>
      <c r="D99" s="119" t="s">
        <v>140</v>
      </c>
    </row>
    <row r="100" spans="1:4" ht="14.5" customHeight="1">
      <c r="A100" s="523" t="s">
        <v>75</v>
      </c>
      <c r="B100" s="524">
        <v>4.7504764184449098</v>
      </c>
      <c r="C100" s="525">
        <v>0.261534472303805</v>
      </c>
      <c r="D100" s="526">
        <v>43</v>
      </c>
    </row>
    <row r="101" spans="1:4" ht="14.5" customHeight="1">
      <c r="A101" s="518" t="s">
        <v>89</v>
      </c>
      <c r="B101" s="529" t="s">
        <v>140</v>
      </c>
      <c r="C101" s="487" t="s">
        <v>140</v>
      </c>
      <c r="D101" s="119" t="s">
        <v>140</v>
      </c>
    </row>
    <row r="102" spans="1:4" ht="14.5" customHeight="1">
      <c r="A102" s="523" t="s">
        <v>77</v>
      </c>
      <c r="B102" s="524">
        <v>3.7971600361170199</v>
      </c>
      <c r="C102" s="525">
        <v>0.39975445488815298</v>
      </c>
      <c r="D102" s="526">
        <v>44</v>
      </c>
    </row>
    <row r="103" spans="1:4" ht="14.5" customHeight="1">
      <c r="A103" s="518" t="s">
        <v>78</v>
      </c>
      <c r="B103" s="519">
        <v>4.08294700852628</v>
      </c>
      <c r="C103" s="520">
        <v>0.13741825841372499</v>
      </c>
      <c r="D103" s="521">
        <v>228</v>
      </c>
    </row>
    <row r="104" spans="1:4" ht="14.5" customHeight="1">
      <c r="A104" s="523" t="s">
        <v>79</v>
      </c>
      <c r="B104" s="524">
        <v>4.6053297390971801</v>
      </c>
      <c r="C104" s="525">
        <v>0.40459678809539501</v>
      </c>
      <c r="D104" s="526">
        <v>54</v>
      </c>
    </row>
    <row r="105" spans="1:4" ht="14.5" customHeight="1">
      <c r="A105" s="518" t="s">
        <v>80</v>
      </c>
      <c r="B105" s="519">
        <v>4.4960287779144803</v>
      </c>
      <c r="C105" s="520">
        <v>8.8316552101612003E-2</v>
      </c>
      <c r="D105" s="521">
        <v>522</v>
      </c>
    </row>
    <row r="106" spans="1:4" ht="14.5" customHeight="1">
      <c r="A106" s="523" t="s">
        <v>92</v>
      </c>
      <c r="B106" s="524">
        <v>4.5346390799896898</v>
      </c>
      <c r="C106" s="525">
        <v>6.5977498222779304E-2</v>
      </c>
      <c r="D106" s="526">
        <v>1506</v>
      </c>
    </row>
    <row r="107" spans="1:4" ht="14.5" customHeight="1">
      <c r="A107" s="518" t="s">
        <v>81</v>
      </c>
      <c r="B107" s="519">
        <v>3.6702402431141201</v>
      </c>
      <c r="C107" s="520">
        <v>0.23458154807155701</v>
      </c>
      <c r="D107" s="521">
        <v>111</v>
      </c>
    </row>
    <row r="108" spans="1:4" ht="14.5" customHeight="1">
      <c r="A108" s="523" t="s">
        <v>82</v>
      </c>
      <c r="B108" s="659" t="s">
        <v>140</v>
      </c>
      <c r="C108" s="492" t="s">
        <v>140</v>
      </c>
      <c r="D108" s="126" t="s">
        <v>140</v>
      </c>
    </row>
    <row r="109" spans="1:4" ht="14.5" customHeight="1">
      <c r="A109" s="518" t="s">
        <v>83</v>
      </c>
      <c r="B109" s="519">
        <v>4.0002661626525002</v>
      </c>
      <c r="C109" s="520">
        <v>0.162226071394208</v>
      </c>
      <c r="D109" s="521">
        <v>167</v>
      </c>
    </row>
    <row r="110" spans="1:4" ht="14.5" customHeight="1">
      <c r="A110" s="523" t="s">
        <v>84</v>
      </c>
      <c r="B110" s="659" t="s">
        <v>140</v>
      </c>
      <c r="C110" s="492" t="s">
        <v>140</v>
      </c>
      <c r="D110" s="126" t="s">
        <v>140</v>
      </c>
    </row>
    <row r="111" spans="1:4" ht="14.5" customHeight="1">
      <c r="A111" s="518" t="s">
        <v>85</v>
      </c>
      <c r="B111" s="519">
        <v>4.13038353785163</v>
      </c>
      <c r="C111" s="520">
        <v>3.46247338908547E-2</v>
      </c>
      <c r="D111" s="521">
        <v>69</v>
      </c>
    </row>
    <row r="112" spans="1:4" ht="14.5" customHeight="1">
      <c r="A112" s="530" t="s">
        <v>86</v>
      </c>
      <c r="B112" s="674">
        <v>4.9676027892468797</v>
      </c>
      <c r="C112" s="646">
        <v>0.27965667539253802</v>
      </c>
      <c r="D112" s="532">
        <v>29</v>
      </c>
    </row>
    <row r="113" spans="1:10" ht="14.5" customHeight="1">
      <c r="A113" s="533" t="s">
        <v>93</v>
      </c>
      <c r="B113" s="534">
        <v>4.3196122751455199</v>
      </c>
      <c r="C113" s="535">
        <v>4.5444533333135202E-2</v>
      </c>
      <c r="D113" s="536">
        <v>3231</v>
      </c>
    </row>
    <row r="114" spans="1:10" ht="14.5" customHeight="1">
      <c r="A114" s="533" t="s">
        <v>87</v>
      </c>
      <c r="B114" s="534">
        <v>4.3179040789614103</v>
      </c>
      <c r="C114" s="535">
        <v>0.13669594419238601</v>
      </c>
      <c r="D114" s="536">
        <v>346</v>
      </c>
    </row>
    <row r="115" spans="1:10" ht="14.5" customHeight="1">
      <c r="A115" s="537" t="s">
        <v>94</v>
      </c>
      <c r="B115" s="538">
        <v>4.3193968255489397</v>
      </c>
      <c r="C115" s="539">
        <v>4.3297673545023299E-2</v>
      </c>
      <c r="D115" s="540">
        <v>3577</v>
      </c>
    </row>
    <row r="116" spans="1:10" ht="14.5" customHeight="1">
      <c r="A116" s="931" t="s">
        <v>336</v>
      </c>
      <c r="B116" s="931"/>
      <c r="C116" s="931"/>
      <c r="D116" s="931"/>
    </row>
    <row r="117" spans="1:10" ht="59.25" customHeight="1">
      <c r="A117" s="853" t="s">
        <v>343</v>
      </c>
      <c r="B117" s="853"/>
      <c r="C117" s="853"/>
      <c r="D117" s="853"/>
    </row>
    <row r="118" spans="1:10" ht="34" customHeight="1">
      <c r="A118" s="853" t="s">
        <v>186</v>
      </c>
      <c r="B118" s="853"/>
      <c r="C118" s="853"/>
      <c r="D118" s="853"/>
      <c r="H118" s="360"/>
      <c r="I118" s="360"/>
      <c r="J118" s="360"/>
    </row>
    <row r="119" spans="1:10" ht="14.5">
      <c r="A119" s="360"/>
      <c r="B119" s="360"/>
      <c r="C119" s="360"/>
      <c r="D119" s="360"/>
    </row>
  </sheetData>
  <mergeCells count="30">
    <mergeCell ref="A3:D3"/>
    <mergeCell ref="A5:D5"/>
    <mergeCell ref="A13:D13"/>
    <mergeCell ref="A14:D14"/>
    <mergeCell ref="A16:D16"/>
    <mergeCell ref="A17:A18"/>
    <mergeCell ref="B17:D17"/>
    <mergeCell ref="A38:D38"/>
    <mergeCell ref="A39:D39"/>
    <mergeCell ref="A40:D40"/>
    <mergeCell ref="A42:D42"/>
    <mergeCell ref="A44:D44"/>
    <mergeCell ref="A52:D52"/>
    <mergeCell ref="A53:D53"/>
    <mergeCell ref="A55:D55"/>
    <mergeCell ref="A56:A57"/>
    <mergeCell ref="B56:D56"/>
    <mergeCell ref="A77:D77"/>
    <mergeCell ref="A78:D78"/>
    <mergeCell ref="A79:D79"/>
    <mergeCell ref="A81:D81"/>
    <mergeCell ref="A83:D83"/>
    <mergeCell ref="A91:D91"/>
    <mergeCell ref="A92:D92"/>
    <mergeCell ref="A94:D94"/>
    <mergeCell ref="A95:A96"/>
    <mergeCell ref="B95:D95"/>
    <mergeCell ref="A116:D116"/>
    <mergeCell ref="A117:D117"/>
    <mergeCell ref="A118:D118"/>
  </mergeCells>
  <hyperlinks>
    <hyperlink ref="A1" location="Inhalt!A1" display="Zurück zum Inhalt" xr:uid="{00000000-0004-0000-1000-000000000000}"/>
  </hyperlinks>
  <pageMargins left="0.7" right="0.7" top="0.78749999999999998" bottom="0.78749999999999998" header="0.511811023622047" footer="0.511811023622047"/>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X39"/>
  <sheetViews>
    <sheetView showGridLines="0" zoomScale="80" zoomScaleNormal="80" workbookViewId="0">
      <pane xSplit="1" topLeftCell="B1" activePane="topRight" state="frozen"/>
      <selection pane="topRight"/>
    </sheetView>
  </sheetViews>
  <sheetFormatPr baseColWidth="10" defaultColWidth="11" defaultRowHeight="14.25" customHeight="1"/>
  <cols>
    <col min="1" max="1" width="23.5" style="105" customWidth="1"/>
    <col min="2" max="56" width="11.08203125" style="105" customWidth="1"/>
    <col min="57" max="16384" width="11" style="105"/>
  </cols>
  <sheetData>
    <row r="1" spans="1:76" ht="14.5" customHeight="1">
      <c r="A1" s="103" t="s">
        <v>64</v>
      </c>
    </row>
    <row r="2" spans="1:76" ht="14.5" customHeight="1">
      <c r="A2" s="318"/>
      <c r="G2" s="619"/>
    </row>
    <row r="3" spans="1:76" ht="25" customHeight="1">
      <c r="A3" s="860">
        <v>2024</v>
      </c>
      <c r="B3" s="860"/>
      <c r="C3" s="860"/>
      <c r="D3" s="860"/>
      <c r="E3" s="860"/>
      <c r="F3" s="860"/>
      <c r="G3" s="860"/>
      <c r="H3" s="860"/>
      <c r="I3" s="860"/>
      <c r="J3" s="860"/>
      <c r="K3" s="860"/>
      <c r="L3" s="860"/>
      <c r="M3" s="860"/>
      <c r="N3" s="860"/>
      <c r="O3" s="860"/>
      <c r="P3" s="860"/>
      <c r="Q3" s="860"/>
      <c r="R3" s="860"/>
      <c r="S3" s="860"/>
      <c r="T3" s="860"/>
      <c r="U3" s="860"/>
      <c r="V3" s="860"/>
      <c r="W3" s="860"/>
      <c r="X3" s="860"/>
      <c r="Y3" s="860"/>
      <c r="Z3" s="860"/>
      <c r="AA3" s="860"/>
      <c r="AB3" s="860"/>
      <c r="AC3" s="860"/>
      <c r="AD3" s="860"/>
      <c r="AE3" s="860"/>
      <c r="AF3" s="860"/>
      <c r="AG3" s="860"/>
      <c r="AH3" s="860"/>
      <c r="AI3" s="860"/>
      <c r="AJ3" s="860"/>
      <c r="AK3" s="860"/>
      <c r="AL3" s="860"/>
      <c r="AM3" s="860"/>
      <c r="AN3" s="860"/>
      <c r="AO3" s="860"/>
      <c r="AP3" s="860"/>
      <c r="AQ3" s="860"/>
      <c r="AR3" s="860"/>
      <c r="AS3" s="860"/>
      <c r="AT3" s="860"/>
      <c r="AU3" s="860"/>
      <c r="AV3" s="860"/>
      <c r="AW3" s="860"/>
      <c r="AX3" s="860"/>
      <c r="AY3" s="860"/>
      <c r="AZ3" s="860"/>
      <c r="BA3" s="860"/>
      <c r="BB3" s="860"/>
      <c r="BC3" s="860"/>
      <c r="BD3" s="860"/>
    </row>
    <row r="4" spans="1:76" ht="14.5" customHeight="1">
      <c r="A4" s="318"/>
      <c r="G4" s="619"/>
    </row>
    <row r="5" spans="1:76" ht="14.5" customHeight="1">
      <c r="A5" s="966" t="s">
        <v>344</v>
      </c>
      <c r="B5" s="966"/>
      <c r="C5" s="966"/>
      <c r="D5" s="966"/>
      <c r="E5" s="966"/>
      <c r="F5" s="966"/>
      <c r="G5" s="966"/>
      <c r="H5" s="966"/>
      <c r="I5" s="966"/>
      <c r="J5" s="966"/>
      <c r="K5" s="966"/>
      <c r="L5" s="966"/>
      <c r="M5" s="966"/>
      <c r="N5" s="966"/>
      <c r="O5" s="966"/>
      <c r="P5" s="966"/>
      <c r="Q5" s="966"/>
      <c r="R5" s="966"/>
      <c r="S5" s="966"/>
      <c r="T5" s="966"/>
      <c r="U5" s="966"/>
      <c r="V5" s="966"/>
      <c r="W5" s="966"/>
      <c r="X5" s="966"/>
      <c r="Y5" s="966"/>
      <c r="Z5" s="966"/>
      <c r="AA5" s="966"/>
      <c r="AB5" s="966"/>
      <c r="AC5" s="966"/>
      <c r="AD5" s="966"/>
      <c r="AE5" s="966"/>
      <c r="AF5" s="966"/>
      <c r="AG5" s="966"/>
      <c r="AH5" s="966"/>
      <c r="AI5" s="966"/>
      <c r="AJ5" s="966"/>
      <c r="AK5" s="966"/>
      <c r="AL5" s="966"/>
      <c r="AM5" s="966"/>
      <c r="AN5" s="966"/>
      <c r="AO5" s="966"/>
      <c r="AP5" s="966"/>
      <c r="AQ5" s="966"/>
      <c r="AR5" s="966"/>
      <c r="AS5" s="966"/>
      <c r="AT5" s="966"/>
      <c r="AU5" s="966"/>
      <c r="AV5" s="966"/>
      <c r="AW5" s="966"/>
      <c r="AX5" s="966"/>
      <c r="AY5" s="966"/>
      <c r="AZ5" s="966"/>
      <c r="BA5" s="966"/>
      <c r="BB5" s="966"/>
      <c r="BC5" s="966"/>
      <c r="BD5" s="966"/>
    </row>
    <row r="6" spans="1:76" ht="14.5" customHeight="1">
      <c r="A6" s="941" t="s">
        <v>65</v>
      </c>
      <c r="B6" s="967" t="s">
        <v>345</v>
      </c>
      <c r="C6" s="967" t="s">
        <v>345</v>
      </c>
      <c r="D6" s="967" t="s">
        <v>345</v>
      </c>
      <c r="E6" s="967" t="s">
        <v>345</v>
      </c>
      <c r="F6" s="967" t="s">
        <v>345</v>
      </c>
      <c r="G6" s="967" t="s">
        <v>345</v>
      </c>
      <c r="H6" s="967" t="s">
        <v>345</v>
      </c>
      <c r="I6" s="967" t="s">
        <v>345</v>
      </c>
      <c r="J6" s="967" t="s">
        <v>345</v>
      </c>
      <c r="K6" s="967" t="s">
        <v>345</v>
      </c>
      <c r="L6" s="968" t="s">
        <v>345</v>
      </c>
      <c r="M6" s="967" t="s">
        <v>346</v>
      </c>
      <c r="N6" s="967" t="s">
        <v>346</v>
      </c>
      <c r="O6" s="967" t="s">
        <v>346</v>
      </c>
      <c r="P6" s="967" t="s">
        <v>346</v>
      </c>
      <c r="Q6" s="967" t="s">
        <v>346</v>
      </c>
      <c r="R6" s="967" t="s">
        <v>346</v>
      </c>
      <c r="S6" s="967" t="s">
        <v>346</v>
      </c>
      <c r="T6" s="967" t="s">
        <v>346</v>
      </c>
      <c r="U6" s="967" t="s">
        <v>346</v>
      </c>
      <c r="V6" s="967" t="s">
        <v>346</v>
      </c>
      <c r="W6" s="968" t="s">
        <v>346</v>
      </c>
      <c r="X6" s="967" t="s">
        <v>347</v>
      </c>
      <c r="Y6" s="967" t="s">
        <v>347</v>
      </c>
      <c r="Z6" s="967" t="s">
        <v>347</v>
      </c>
      <c r="AA6" s="967" t="s">
        <v>347</v>
      </c>
      <c r="AB6" s="967" t="s">
        <v>347</v>
      </c>
      <c r="AC6" s="967" t="s">
        <v>347</v>
      </c>
      <c r="AD6" s="967" t="s">
        <v>347</v>
      </c>
      <c r="AE6" s="967" t="s">
        <v>347</v>
      </c>
      <c r="AF6" s="967" t="s">
        <v>347</v>
      </c>
      <c r="AG6" s="967" t="s">
        <v>347</v>
      </c>
      <c r="AH6" s="968" t="s">
        <v>347</v>
      </c>
      <c r="AI6" s="967" t="s">
        <v>348</v>
      </c>
      <c r="AJ6" s="967" t="s">
        <v>348</v>
      </c>
      <c r="AK6" s="967" t="s">
        <v>348</v>
      </c>
      <c r="AL6" s="967" t="s">
        <v>348</v>
      </c>
      <c r="AM6" s="967" t="s">
        <v>348</v>
      </c>
      <c r="AN6" s="967" t="s">
        <v>348</v>
      </c>
      <c r="AO6" s="967" t="s">
        <v>348</v>
      </c>
      <c r="AP6" s="967" t="s">
        <v>348</v>
      </c>
      <c r="AQ6" s="967" t="s">
        <v>348</v>
      </c>
      <c r="AR6" s="967" t="s">
        <v>348</v>
      </c>
      <c r="AS6" s="968" t="s">
        <v>348</v>
      </c>
      <c r="AT6" s="967" t="s">
        <v>349</v>
      </c>
      <c r="AU6" s="967" t="s">
        <v>349</v>
      </c>
      <c r="AV6" s="967" t="s">
        <v>349</v>
      </c>
      <c r="AW6" s="967" t="s">
        <v>349</v>
      </c>
      <c r="AX6" s="967" t="s">
        <v>349</v>
      </c>
      <c r="AY6" s="967" t="s">
        <v>349</v>
      </c>
      <c r="AZ6" s="967" t="s">
        <v>349</v>
      </c>
      <c r="BA6" s="967" t="s">
        <v>349</v>
      </c>
      <c r="BB6" s="967" t="s">
        <v>349</v>
      </c>
      <c r="BC6" s="967" t="s">
        <v>349</v>
      </c>
      <c r="BD6" s="969" t="s">
        <v>349</v>
      </c>
      <c r="BE6" s="763"/>
    </row>
    <row r="7" spans="1:76" s="621" customFormat="1" ht="30" customHeight="1">
      <c r="A7" s="941" t="s">
        <v>65</v>
      </c>
      <c r="B7" s="894" t="s">
        <v>350</v>
      </c>
      <c r="C7" s="894" t="s">
        <v>350</v>
      </c>
      <c r="D7" s="894" t="s">
        <v>351</v>
      </c>
      <c r="E7" s="894" t="s">
        <v>351</v>
      </c>
      <c r="F7" s="894" t="s">
        <v>352</v>
      </c>
      <c r="G7" s="894" t="s">
        <v>352</v>
      </c>
      <c r="H7" s="894" t="s">
        <v>353</v>
      </c>
      <c r="I7" s="894" t="s">
        <v>353</v>
      </c>
      <c r="J7" s="894" t="s">
        <v>354</v>
      </c>
      <c r="K7" s="894" t="s">
        <v>355</v>
      </c>
      <c r="L7" s="764"/>
      <c r="M7" s="894" t="s">
        <v>350</v>
      </c>
      <c r="N7" s="894" t="s">
        <v>350</v>
      </c>
      <c r="O7" s="894" t="s">
        <v>351</v>
      </c>
      <c r="P7" s="894" t="s">
        <v>351</v>
      </c>
      <c r="Q7" s="894" t="s">
        <v>352</v>
      </c>
      <c r="R7" s="894" t="s">
        <v>352</v>
      </c>
      <c r="S7" s="894" t="s">
        <v>353</v>
      </c>
      <c r="T7" s="894" t="s">
        <v>353</v>
      </c>
      <c r="U7" s="894" t="s">
        <v>354</v>
      </c>
      <c r="V7" s="894" t="s">
        <v>355</v>
      </c>
      <c r="W7" s="764"/>
      <c r="X7" s="894" t="s">
        <v>350</v>
      </c>
      <c r="Y7" s="894" t="s">
        <v>350</v>
      </c>
      <c r="Z7" s="894" t="s">
        <v>351</v>
      </c>
      <c r="AA7" s="894" t="s">
        <v>351</v>
      </c>
      <c r="AB7" s="894" t="s">
        <v>352</v>
      </c>
      <c r="AC7" s="894" t="s">
        <v>352</v>
      </c>
      <c r="AD7" s="894" t="s">
        <v>353</v>
      </c>
      <c r="AE7" s="894" t="s">
        <v>353</v>
      </c>
      <c r="AF7" s="894" t="s">
        <v>354</v>
      </c>
      <c r="AG7" s="894" t="s">
        <v>355</v>
      </c>
      <c r="AH7" s="764"/>
      <c r="AI7" s="894" t="s">
        <v>350</v>
      </c>
      <c r="AJ7" s="894" t="s">
        <v>350</v>
      </c>
      <c r="AK7" s="894" t="s">
        <v>351</v>
      </c>
      <c r="AL7" s="894" t="s">
        <v>351</v>
      </c>
      <c r="AM7" s="894" t="s">
        <v>352</v>
      </c>
      <c r="AN7" s="894" t="s">
        <v>352</v>
      </c>
      <c r="AO7" s="894" t="s">
        <v>353</v>
      </c>
      <c r="AP7" s="894" t="s">
        <v>353</v>
      </c>
      <c r="AQ7" s="894" t="s">
        <v>354</v>
      </c>
      <c r="AR7" s="894" t="s">
        <v>355</v>
      </c>
      <c r="AS7" s="764"/>
      <c r="AT7" s="894" t="s">
        <v>350</v>
      </c>
      <c r="AU7" s="894" t="s">
        <v>350</v>
      </c>
      <c r="AV7" s="894" t="s">
        <v>351</v>
      </c>
      <c r="AW7" s="894" t="s">
        <v>351</v>
      </c>
      <c r="AX7" s="894" t="s">
        <v>352</v>
      </c>
      <c r="AY7" s="894" t="s">
        <v>352</v>
      </c>
      <c r="AZ7" s="894" t="s">
        <v>353</v>
      </c>
      <c r="BA7" s="894" t="s">
        <v>353</v>
      </c>
      <c r="BB7" s="894" t="s">
        <v>354</v>
      </c>
      <c r="BC7" s="894" t="s">
        <v>355</v>
      </c>
      <c r="BD7" s="765"/>
      <c r="BE7" s="763"/>
      <c r="BF7" s="105"/>
      <c r="BG7" s="105"/>
      <c r="BH7" s="105"/>
      <c r="BI7" s="105"/>
      <c r="BJ7" s="105"/>
      <c r="BK7" s="105"/>
      <c r="BL7" s="105"/>
      <c r="BM7" s="105"/>
      <c r="BN7" s="105"/>
      <c r="BO7" s="105"/>
      <c r="BP7" s="105"/>
      <c r="BQ7" s="105"/>
      <c r="BR7" s="105"/>
      <c r="BS7" s="105"/>
      <c r="BT7" s="105"/>
      <c r="BU7" s="105"/>
      <c r="BV7" s="105"/>
      <c r="BW7" s="105"/>
      <c r="BX7" s="105"/>
    </row>
    <row r="8" spans="1:76" ht="14.5" customHeight="1">
      <c r="A8" s="941" t="s">
        <v>65</v>
      </c>
      <c r="B8" s="438" t="s">
        <v>149</v>
      </c>
      <c r="C8" s="468" t="s">
        <v>150</v>
      </c>
      <c r="D8" s="438" t="s">
        <v>149</v>
      </c>
      <c r="E8" s="468" t="s">
        <v>150</v>
      </c>
      <c r="F8" s="438" t="s">
        <v>149</v>
      </c>
      <c r="G8" s="468" t="s">
        <v>150</v>
      </c>
      <c r="H8" s="438" t="s">
        <v>149</v>
      </c>
      <c r="I8" s="468" t="s">
        <v>150</v>
      </c>
      <c r="J8" s="438" t="s">
        <v>149</v>
      </c>
      <c r="K8" s="468" t="s">
        <v>150</v>
      </c>
      <c r="L8" s="468" t="s">
        <v>151</v>
      </c>
      <c r="M8" s="438" t="s">
        <v>149</v>
      </c>
      <c r="N8" s="468" t="s">
        <v>150</v>
      </c>
      <c r="O8" s="438" t="s">
        <v>149</v>
      </c>
      <c r="P8" s="468" t="s">
        <v>150</v>
      </c>
      <c r="Q8" s="438" t="s">
        <v>149</v>
      </c>
      <c r="R8" s="468" t="s">
        <v>150</v>
      </c>
      <c r="S8" s="438" t="s">
        <v>149</v>
      </c>
      <c r="T8" s="468" t="s">
        <v>150</v>
      </c>
      <c r="U8" s="438" t="s">
        <v>149</v>
      </c>
      <c r="V8" s="468" t="s">
        <v>150</v>
      </c>
      <c r="W8" s="468" t="s">
        <v>151</v>
      </c>
      <c r="X8" s="438" t="s">
        <v>149</v>
      </c>
      <c r="Y8" s="468" t="s">
        <v>150</v>
      </c>
      <c r="Z8" s="438" t="s">
        <v>149</v>
      </c>
      <c r="AA8" s="468" t="s">
        <v>150</v>
      </c>
      <c r="AB8" s="438" t="s">
        <v>149</v>
      </c>
      <c r="AC8" s="468" t="s">
        <v>150</v>
      </c>
      <c r="AD8" s="438" t="s">
        <v>149</v>
      </c>
      <c r="AE8" s="468" t="s">
        <v>150</v>
      </c>
      <c r="AF8" s="438" t="s">
        <v>149</v>
      </c>
      <c r="AG8" s="468" t="s">
        <v>150</v>
      </c>
      <c r="AH8" s="468" t="s">
        <v>151</v>
      </c>
      <c r="AI8" s="438" t="s">
        <v>149</v>
      </c>
      <c r="AJ8" s="468" t="s">
        <v>150</v>
      </c>
      <c r="AK8" s="438" t="s">
        <v>149</v>
      </c>
      <c r="AL8" s="468" t="s">
        <v>150</v>
      </c>
      <c r="AM8" s="438" t="s">
        <v>149</v>
      </c>
      <c r="AN8" s="468" t="s">
        <v>150</v>
      </c>
      <c r="AO8" s="438" t="s">
        <v>149</v>
      </c>
      <c r="AP8" s="468" t="s">
        <v>150</v>
      </c>
      <c r="AQ8" s="438" t="s">
        <v>149</v>
      </c>
      <c r="AR8" s="468" t="s">
        <v>150</v>
      </c>
      <c r="AS8" s="468" t="s">
        <v>151</v>
      </c>
      <c r="AT8" s="438" t="s">
        <v>149</v>
      </c>
      <c r="AU8" s="468" t="s">
        <v>150</v>
      </c>
      <c r="AV8" s="438" t="s">
        <v>149</v>
      </c>
      <c r="AW8" s="468" t="s">
        <v>150</v>
      </c>
      <c r="AX8" s="438" t="s">
        <v>149</v>
      </c>
      <c r="AY8" s="468" t="s">
        <v>150</v>
      </c>
      <c r="AZ8" s="438" t="s">
        <v>149</v>
      </c>
      <c r="BA8" s="468" t="s">
        <v>150</v>
      </c>
      <c r="BB8" s="438" t="s">
        <v>149</v>
      </c>
      <c r="BC8" s="468" t="s">
        <v>150</v>
      </c>
      <c r="BD8" s="766" t="s">
        <v>151</v>
      </c>
      <c r="BE8" s="763"/>
    </row>
    <row r="9" spans="1:76" ht="14.5" customHeight="1">
      <c r="A9" s="586" t="s">
        <v>72</v>
      </c>
      <c r="B9" s="508">
        <v>8.6328221827302798</v>
      </c>
      <c r="C9" s="721">
        <v>1.6434705162630601</v>
      </c>
      <c r="D9" s="508">
        <v>24.219697479323699</v>
      </c>
      <c r="E9" s="721">
        <v>2.9614138836158701</v>
      </c>
      <c r="F9" s="508">
        <v>28.627680292384301</v>
      </c>
      <c r="G9" s="721">
        <v>2.8436101319693501</v>
      </c>
      <c r="H9" s="508">
        <v>32.986340514368898</v>
      </c>
      <c r="I9" s="721">
        <v>2.8708801215458002</v>
      </c>
      <c r="J9" s="508">
        <v>5.5334595311928902</v>
      </c>
      <c r="K9" s="721">
        <v>0.93041260982232599</v>
      </c>
      <c r="L9" s="470">
        <v>455</v>
      </c>
      <c r="M9" s="508">
        <v>9.0504657749134605</v>
      </c>
      <c r="N9" s="721">
        <v>1.71681217343847</v>
      </c>
      <c r="O9" s="508">
        <v>28.439309740917899</v>
      </c>
      <c r="P9" s="721">
        <v>2.95591107438814</v>
      </c>
      <c r="Q9" s="508">
        <v>35.839485885339798</v>
      </c>
      <c r="R9" s="721">
        <v>3.07334325459707</v>
      </c>
      <c r="S9" s="508">
        <v>24.925246336635599</v>
      </c>
      <c r="T9" s="721">
        <v>3.9581761000248998</v>
      </c>
      <c r="U9" s="508">
        <v>1.7454922621932101</v>
      </c>
      <c r="V9" s="721">
        <v>0.72980321316667396</v>
      </c>
      <c r="W9" s="470">
        <v>443</v>
      </c>
      <c r="X9" s="508">
        <v>5.6389379613642303</v>
      </c>
      <c r="Y9" s="721">
        <v>1.43590189209219</v>
      </c>
      <c r="Z9" s="508">
        <v>4.6545242232349002</v>
      </c>
      <c r="AA9" s="721">
        <v>1.21190473065774</v>
      </c>
      <c r="AB9" s="508">
        <v>12.594125092045401</v>
      </c>
      <c r="AC9" s="721">
        <v>1.5224934073980201</v>
      </c>
      <c r="AD9" s="508">
        <v>60.5202918843313</v>
      </c>
      <c r="AE9" s="721">
        <v>3.3765884966023298</v>
      </c>
      <c r="AF9" s="508">
        <v>16.592120839024101</v>
      </c>
      <c r="AG9" s="721">
        <v>2.82902991547371</v>
      </c>
      <c r="AH9" s="470">
        <v>457</v>
      </c>
      <c r="AI9" s="508">
        <v>9.9296561627825799</v>
      </c>
      <c r="AJ9" s="721">
        <v>1.63983623035778</v>
      </c>
      <c r="AK9" s="508">
        <v>9.8944983723818094</v>
      </c>
      <c r="AL9" s="721">
        <v>1.73052685287528</v>
      </c>
      <c r="AM9" s="508">
        <v>18.130637352326399</v>
      </c>
      <c r="AN9" s="721">
        <v>2.2272760071251398</v>
      </c>
      <c r="AO9" s="508">
        <v>38.131410596378899</v>
      </c>
      <c r="AP9" s="721">
        <v>3.6494095408248199</v>
      </c>
      <c r="AQ9" s="508">
        <v>23.913797516130199</v>
      </c>
      <c r="AR9" s="721">
        <v>3.1678699520429401</v>
      </c>
      <c r="AS9" s="470">
        <v>453</v>
      </c>
      <c r="AT9" s="508">
        <v>9.9402391373401304</v>
      </c>
      <c r="AU9" s="721">
        <v>1.9001311815566899</v>
      </c>
      <c r="AV9" s="508">
        <v>31.8693510827514</v>
      </c>
      <c r="AW9" s="721">
        <v>3.1139090040357398</v>
      </c>
      <c r="AX9" s="508">
        <v>29.481641499330799</v>
      </c>
      <c r="AY9" s="721">
        <v>2.24388131610353</v>
      </c>
      <c r="AZ9" s="508">
        <v>19.601558312618799</v>
      </c>
      <c r="BA9" s="721">
        <v>2.2120970025683899</v>
      </c>
      <c r="BB9" s="508">
        <v>9.1072099679588696</v>
      </c>
      <c r="BC9" s="721">
        <v>1.80306608227576</v>
      </c>
      <c r="BD9" s="767">
        <v>460</v>
      </c>
      <c r="BE9" s="763"/>
    </row>
    <row r="10" spans="1:76" ht="14.5" customHeight="1">
      <c r="A10" s="587" t="s">
        <v>73</v>
      </c>
      <c r="B10" s="509">
        <v>11.3331101682324</v>
      </c>
      <c r="C10" s="724">
        <v>3.0442457771299098</v>
      </c>
      <c r="D10" s="509">
        <v>20.485073899162401</v>
      </c>
      <c r="E10" s="724">
        <v>2.6069378173813198</v>
      </c>
      <c r="F10" s="509">
        <v>30.675149915464601</v>
      </c>
      <c r="G10" s="724">
        <v>4.25307609717317</v>
      </c>
      <c r="H10" s="509">
        <v>31.177528170399299</v>
      </c>
      <c r="I10" s="724">
        <v>5.4527463858012899</v>
      </c>
      <c r="J10" s="509">
        <v>6.32913784674128</v>
      </c>
      <c r="K10" s="724">
        <v>1.44313458018935</v>
      </c>
      <c r="L10" s="472">
        <v>350</v>
      </c>
      <c r="M10" s="509">
        <v>13.8066107758541</v>
      </c>
      <c r="N10" s="724">
        <v>3.10601245997649</v>
      </c>
      <c r="O10" s="509">
        <v>28.235480945740498</v>
      </c>
      <c r="P10" s="724">
        <v>3.7604767710997402</v>
      </c>
      <c r="Q10" s="509">
        <v>28.182584096193199</v>
      </c>
      <c r="R10" s="724">
        <v>3.0860688703706298</v>
      </c>
      <c r="S10" s="509">
        <v>26.7296069397926</v>
      </c>
      <c r="T10" s="724">
        <v>5.2302048129436196</v>
      </c>
      <c r="U10" s="509">
        <v>3.0457172424196299</v>
      </c>
      <c r="V10" s="724">
        <v>1.0409039917110099</v>
      </c>
      <c r="W10" s="472">
        <v>339</v>
      </c>
      <c r="X10" s="509">
        <v>7.1501453245858997</v>
      </c>
      <c r="Y10" s="724">
        <v>2.4973246470625599</v>
      </c>
      <c r="Z10" s="509">
        <v>4.9176971784481296</v>
      </c>
      <c r="AA10" s="724">
        <v>1.34246151880549</v>
      </c>
      <c r="AB10" s="509">
        <v>14.071222127664701</v>
      </c>
      <c r="AC10" s="724">
        <v>2.2911146341545798</v>
      </c>
      <c r="AD10" s="509">
        <v>65.052721123083401</v>
      </c>
      <c r="AE10" s="724">
        <v>4.0824491049550904</v>
      </c>
      <c r="AF10" s="509">
        <v>8.8082142462177693</v>
      </c>
      <c r="AG10" s="724">
        <v>2.8263208068066001</v>
      </c>
      <c r="AH10" s="472">
        <v>351</v>
      </c>
      <c r="AI10" s="509">
        <v>8.41586826118637</v>
      </c>
      <c r="AJ10" s="724">
        <v>1.61567262375452</v>
      </c>
      <c r="AK10" s="509">
        <v>6.2719509681271699</v>
      </c>
      <c r="AL10" s="724">
        <v>1.3788603501685599</v>
      </c>
      <c r="AM10" s="509">
        <v>17.5445047336543</v>
      </c>
      <c r="AN10" s="724">
        <v>3.0260071253960499</v>
      </c>
      <c r="AO10" s="509">
        <v>41.115133373276201</v>
      </c>
      <c r="AP10" s="724">
        <v>3.5850121012430001</v>
      </c>
      <c r="AQ10" s="509">
        <v>26.652542663755899</v>
      </c>
      <c r="AR10" s="724">
        <v>3.77823555590428</v>
      </c>
      <c r="AS10" s="472">
        <v>352</v>
      </c>
      <c r="AT10" s="509">
        <v>8.9977226564859905</v>
      </c>
      <c r="AU10" s="724">
        <v>1.99241764989966</v>
      </c>
      <c r="AV10" s="509">
        <v>39.932145719869297</v>
      </c>
      <c r="AW10" s="724">
        <v>2.95951888672271</v>
      </c>
      <c r="AX10" s="509">
        <v>25.212823935421302</v>
      </c>
      <c r="AY10" s="724">
        <v>3.3032435088455299</v>
      </c>
      <c r="AZ10" s="509">
        <v>21.576857358959199</v>
      </c>
      <c r="BA10" s="724">
        <v>3.3122350407200498</v>
      </c>
      <c r="BB10" s="509">
        <v>4.2804503292641698</v>
      </c>
      <c r="BC10" s="724">
        <v>1.2193257885026201</v>
      </c>
      <c r="BD10" s="768">
        <v>357</v>
      </c>
      <c r="BE10" s="763"/>
    </row>
    <row r="11" spans="1:76" ht="14.5" customHeight="1">
      <c r="A11" s="586" t="s">
        <v>107</v>
      </c>
      <c r="B11" s="440" t="s">
        <v>140</v>
      </c>
      <c r="C11" s="727" t="s">
        <v>140</v>
      </c>
      <c r="D11" s="440" t="s">
        <v>140</v>
      </c>
      <c r="E11" s="727" t="s">
        <v>140</v>
      </c>
      <c r="F11" s="440" t="s">
        <v>140</v>
      </c>
      <c r="G11" s="727" t="s">
        <v>140</v>
      </c>
      <c r="H11" s="440" t="s">
        <v>140</v>
      </c>
      <c r="I11" s="727" t="s">
        <v>140</v>
      </c>
      <c r="J11" s="440" t="s">
        <v>140</v>
      </c>
      <c r="K11" s="727" t="s">
        <v>140</v>
      </c>
      <c r="L11" s="474" t="s">
        <v>140</v>
      </c>
      <c r="M11" s="440" t="s">
        <v>140</v>
      </c>
      <c r="N11" s="727" t="s">
        <v>140</v>
      </c>
      <c r="O11" s="440" t="s">
        <v>140</v>
      </c>
      <c r="P11" s="727" t="s">
        <v>140</v>
      </c>
      <c r="Q11" s="440" t="s">
        <v>140</v>
      </c>
      <c r="R11" s="727" t="s">
        <v>140</v>
      </c>
      <c r="S11" s="440" t="s">
        <v>140</v>
      </c>
      <c r="T11" s="727" t="s">
        <v>140</v>
      </c>
      <c r="U11" s="440" t="s">
        <v>140</v>
      </c>
      <c r="V11" s="727" t="s">
        <v>140</v>
      </c>
      <c r="W11" s="474" t="s">
        <v>140</v>
      </c>
      <c r="X11" s="440" t="s">
        <v>140</v>
      </c>
      <c r="Y11" s="727" t="s">
        <v>140</v>
      </c>
      <c r="Z11" s="440" t="s">
        <v>140</v>
      </c>
      <c r="AA11" s="727" t="s">
        <v>140</v>
      </c>
      <c r="AB11" s="440" t="s">
        <v>140</v>
      </c>
      <c r="AC11" s="727" t="s">
        <v>140</v>
      </c>
      <c r="AD11" s="440" t="s">
        <v>140</v>
      </c>
      <c r="AE11" s="727" t="s">
        <v>140</v>
      </c>
      <c r="AF11" s="440" t="s">
        <v>140</v>
      </c>
      <c r="AG11" s="727" t="s">
        <v>140</v>
      </c>
      <c r="AH11" s="474" t="s">
        <v>140</v>
      </c>
      <c r="AI11" s="440" t="s">
        <v>140</v>
      </c>
      <c r="AJ11" s="727" t="s">
        <v>140</v>
      </c>
      <c r="AK11" s="440" t="s">
        <v>140</v>
      </c>
      <c r="AL11" s="727" t="s">
        <v>140</v>
      </c>
      <c r="AM11" s="440" t="s">
        <v>140</v>
      </c>
      <c r="AN11" s="727" t="s">
        <v>140</v>
      </c>
      <c r="AO11" s="440" t="s">
        <v>140</v>
      </c>
      <c r="AP11" s="727" t="s">
        <v>140</v>
      </c>
      <c r="AQ11" s="440" t="s">
        <v>140</v>
      </c>
      <c r="AR11" s="727" t="s">
        <v>140</v>
      </c>
      <c r="AS11" s="474" t="s">
        <v>140</v>
      </c>
      <c r="AT11" s="440" t="s">
        <v>140</v>
      </c>
      <c r="AU11" s="727" t="s">
        <v>140</v>
      </c>
      <c r="AV11" s="440" t="s">
        <v>140</v>
      </c>
      <c r="AW11" s="727" t="s">
        <v>140</v>
      </c>
      <c r="AX11" s="440" t="s">
        <v>140</v>
      </c>
      <c r="AY11" s="727" t="s">
        <v>140</v>
      </c>
      <c r="AZ11" s="440" t="s">
        <v>140</v>
      </c>
      <c r="BA11" s="727" t="s">
        <v>140</v>
      </c>
      <c r="BB11" s="440" t="s">
        <v>140</v>
      </c>
      <c r="BC11" s="727" t="s">
        <v>140</v>
      </c>
      <c r="BD11" s="769" t="s">
        <v>140</v>
      </c>
      <c r="BE11" s="763"/>
    </row>
    <row r="12" spans="1:76" ht="14.5" customHeight="1">
      <c r="A12" s="587" t="s">
        <v>75</v>
      </c>
      <c r="B12" s="444" t="s">
        <v>140</v>
      </c>
      <c r="C12" s="730" t="s">
        <v>140</v>
      </c>
      <c r="D12" s="444" t="s">
        <v>140</v>
      </c>
      <c r="E12" s="730" t="s">
        <v>140</v>
      </c>
      <c r="F12" s="444" t="s">
        <v>140</v>
      </c>
      <c r="G12" s="730" t="s">
        <v>140</v>
      </c>
      <c r="H12" s="444" t="s">
        <v>140</v>
      </c>
      <c r="I12" s="730" t="s">
        <v>140</v>
      </c>
      <c r="J12" s="444" t="s">
        <v>140</v>
      </c>
      <c r="K12" s="730" t="s">
        <v>140</v>
      </c>
      <c r="L12" s="476" t="s">
        <v>140</v>
      </c>
      <c r="M12" s="444" t="s">
        <v>140</v>
      </c>
      <c r="N12" s="730" t="s">
        <v>140</v>
      </c>
      <c r="O12" s="444" t="s">
        <v>140</v>
      </c>
      <c r="P12" s="730" t="s">
        <v>140</v>
      </c>
      <c r="Q12" s="444" t="s">
        <v>140</v>
      </c>
      <c r="R12" s="730" t="s">
        <v>140</v>
      </c>
      <c r="S12" s="444" t="s">
        <v>140</v>
      </c>
      <c r="T12" s="730" t="s">
        <v>140</v>
      </c>
      <c r="U12" s="444" t="s">
        <v>140</v>
      </c>
      <c r="V12" s="730" t="s">
        <v>140</v>
      </c>
      <c r="W12" s="476" t="s">
        <v>140</v>
      </c>
      <c r="X12" s="444" t="s">
        <v>140</v>
      </c>
      <c r="Y12" s="730" t="s">
        <v>140</v>
      </c>
      <c r="Z12" s="444" t="s">
        <v>140</v>
      </c>
      <c r="AA12" s="730" t="s">
        <v>140</v>
      </c>
      <c r="AB12" s="444" t="s">
        <v>140</v>
      </c>
      <c r="AC12" s="730" t="s">
        <v>140</v>
      </c>
      <c r="AD12" s="444" t="s">
        <v>140</v>
      </c>
      <c r="AE12" s="730" t="s">
        <v>140</v>
      </c>
      <c r="AF12" s="444" t="s">
        <v>140</v>
      </c>
      <c r="AG12" s="730" t="s">
        <v>140</v>
      </c>
      <c r="AH12" s="476" t="s">
        <v>140</v>
      </c>
      <c r="AI12" s="444" t="s">
        <v>140</v>
      </c>
      <c r="AJ12" s="730" t="s">
        <v>140</v>
      </c>
      <c r="AK12" s="444" t="s">
        <v>140</v>
      </c>
      <c r="AL12" s="730" t="s">
        <v>140</v>
      </c>
      <c r="AM12" s="444" t="s">
        <v>140</v>
      </c>
      <c r="AN12" s="730" t="s">
        <v>140</v>
      </c>
      <c r="AO12" s="444" t="s">
        <v>140</v>
      </c>
      <c r="AP12" s="730" t="s">
        <v>140</v>
      </c>
      <c r="AQ12" s="444" t="s">
        <v>140</v>
      </c>
      <c r="AR12" s="730" t="s">
        <v>140</v>
      </c>
      <c r="AS12" s="476" t="s">
        <v>140</v>
      </c>
      <c r="AT12" s="444" t="s">
        <v>140</v>
      </c>
      <c r="AU12" s="730" t="s">
        <v>140</v>
      </c>
      <c r="AV12" s="444" t="s">
        <v>140</v>
      </c>
      <c r="AW12" s="730" t="s">
        <v>140</v>
      </c>
      <c r="AX12" s="444" t="s">
        <v>140</v>
      </c>
      <c r="AY12" s="730" t="s">
        <v>140</v>
      </c>
      <c r="AZ12" s="444" t="s">
        <v>140</v>
      </c>
      <c r="BA12" s="730" t="s">
        <v>140</v>
      </c>
      <c r="BB12" s="444" t="s">
        <v>140</v>
      </c>
      <c r="BC12" s="730" t="s">
        <v>140</v>
      </c>
      <c r="BD12" s="770" t="s">
        <v>140</v>
      </c>
      <c r="BE12" s="763"/>
    </row>
    <row r="13" spans="1:76" ht="14.5" customHeight="1">
      <c r="A13" s="586" t="s">
        <v>89</v>
      </c>
      <c r="B13" s="440" t="s">
        <v>140</v>
      </c>
      <c r="C13" s="727" t="s">
        <v>140</v>
      </c>
      <c r="D13" s="440" t="s">
        <v>140</v>
      </c>
      <c r="E13" s="727" t="s">
        <v>140</v>
      </c>
      <c r="F13" s="440" t="s">
        <v>140</v>
      </c>
      <c r="G13" s="727" t="s">
        <v>140</v>
      </c>
      <c r="H13" s="440" t="s">
        <v>140</v>
      </c>
      <c r="I13" s="727" t="s">
        <v>140</v>
      </c>
      <c r="J13" s="440" t="s">
        <v>140</v>
      </c>
      <c r="K13" s="727" t="s">
        <v>140</v>
      </c>
      <c r="L13" s="474" t="s">
        <v>140</v>
      </c>
      <c r="M13" s="440" t="s">
        <v>140</v>
      </c>
      <c r="N13" s="727" t="s">
        <v>140</v>
      </c>
      <c r="O13" s="440" t="s">
        <v>140</v>
      </c>
      <c r="P13" s="727" t="s">
        <v>140</v>
      </c>
      <c r="Q13" s="440" t="s">
        <v>140</v>
      </c>
      <c r="R13" s="727" t="s">
        <v>140</v>
      </c>
      <c r="S13" s="440" t="s">
        <v>140</v>
      </c>
      <c r="T13" s="727" t="s">
        <v>140</v>
      </c>
      <c r="U13" s="440" t="s">
        <v>140</v>
      </c>
      <c r="V13" s="727" t="s">
        <v>140</v>
      </c>
      <c r="W13" s="474" t="s">
        <v>140</v>
      </c>
      <c r="X13" s="440" t="s">
        <v>140</v>
      </c>
      <c r="Y13" s="727" t="s">
        <v>140</v>
      </c>
      <c r="Z13" s="440" t="s">
        <v>140</v>
      </c>
      <c r="AA13" s="727" t="s">
        <v>140</v>
      </c>
      <c r="AB13" s="440" t="s">
        <v>140</v>
      </c>
      <c r="AC13" s="727" t="s">
        <v>140</v>
      </c>
      <c r="AD13" s="440" t="s">
        <v>140</v>
      </c>
      <c r="AE13" s="727" t="s">
        <v>140</v>
      </c>
      <c r="AF13" s="440" t="s">
        <v>140</v>
      </c>
      <c r="AG13" s="727" t="s">
        <v>140</v>
      </c>
      <c r="AH13" s="474" t="s">
        <v>140</v>
      </c>
      <c r="AI13" s="440" t="s">
        <v>140</v>
      </c>
      <c r="AJ13" s="727" t="s">
        <v>140</v>
      </c>
      <c r="AK13" s="440" t="s">
        <v>140</v>
      </c>
      <c r="AL13" s="727" t="s">
        <v>140</v>
      </c>
      <c r="AM13" s="440" t="s">
        <v>140</v>
      </c>
      <c r="AN13" s="727" t="s">
        <v>140</v>
      </c>
      <c r="AO13" s="440" t="s">
        <v>140</v>
      </c>
      <c r="AP13" s="727" t="s">
        <v>140</v>
      </c>
      <c r="AQ13" s="440" t="s">
        <v>140</v>
      </c>
      <c r="AR13" s="727" t="s">
        <v>140</v>
      </c>
      <c r="AS13" s="474" t="s">
        <v>140</v>
      </c>
      <c r="AT13" s="440" t="s">
        <v>140</v>
      </c>
      <c r="AU13" s="727" t="s">
        <v>140</v>
      </c>
      <c r="AV13" s="440" t="s">
        <v>140</v>
      </c>
      <c r="AW13" s="727" t="s">
        <v>140</v>
      </c>
      <c r="AX13" s="440" t="s">
        <v>140</v>
      </c>
      <c r="AY13" s="727" t="s">
        <v>140</v>
      </c>
      <c r="AZ13" s="440" t="s">
        <v>140</v>
      </c>
      <c r="BA13" s="727" t="s">
        <v>140</v>
      </c>
      <c r="BB13" s="440" t="s">
        <v>140</v>
      </c>
      <c r="BC13" s="727" t="s">
        <v>140</v>
      </c>
      <c r="BD13" s="769" t="s">
        <v>140</v>
      </c>
      <c r="BE13" s="763"/>
    </row>
    <row r="14" spans="1:76" ht="14.5" customHeight="1">
      <c r="A14" s="587" t="s">
        <v>77</v>
      </c>
      <c r="B14" s="444" t="s">
        <v>140</v>
      </c>
      <c r="C14" s="730" t="s">
        <v>140</v>
      </c>
      <c r="D14" s="444" t="s">
        <v>140</v>
      </c>
      <c r="E14" s="730" t="s">
        <v>140</v>
      </c>
      <c r="F14" s="444" t="s">
        <v>140</v>
      </c>
      <c r="G14" s="730" t="s">
        <v>140</v>
      </c>
      <c r="H14" s="444" t="s">
        <v>140</v>
      </c>
      <c r="I14" s="730" t="s">
        <v>140</v>
      </c>
      <c r="J14" s="444" t="s">
        <v>140</v>
      </c>
      <c r="K14" s="730" t="s">
        <v>140</v>
      </c>
      <c r="L14" s="476" t="s">
        <v>140</v>
      </c>
      <c r="M14" s="444" t="s">
        <v>140</v>
      </c>
      <c r="N14" s="730" t="s">
        <v>140</v>
      </c>
      <c r="O14" s="444" t="s">
        <v>140</v>
      </c>
      <c r="P14" s="730" t="s">
        <v>140</v>
      </c>
      <c r="Q14" s="444" t="s">
        <v>140</v>
      </c>
      <c r="R14" s="730" t="s">
        <v>140</v>
      </c>
      <c r="S14" s="444" t="s">
        <v>140</v>
      </c>
      <c r="T14" s="730" t="s">
        <v>140</v>
      </c>
      <c r="U14" s="444" t="s">
        <v>140</v>
      </c>
      <c r="V14" s="730" t="s">
        <v>140</v>
      </c>
      <c r="W14" s="476" t="s">
        <v>140</v>
      </c>
      <c r="X14" s="444" t="s">
        <v>140</v>
      </c>
      <c r="Y14" s="730" t="s">
        <v>140</v>
      </c>
      <c r="Z14" s="444" t="s">
        <v>140</v>
      </c>
      <c r="AA14" s="730" t="s">
        <v>140</v>
      </c>
      <c r="AB14" s="444" t="s">
        <v>140</v>
      </c>
      <c r="AC14" s="730" t="s">
        <v>140</v>
      </c>
      <c r="AD14" s="444" t="s">
        <v>140</v>
      </c>
      <c r="AE14" s="730" t="s">
        <v>140</v>
      </c>
      <c r="AF14" s="444" t="s">
        <v>140</v>
      </c>
      <c r="AG14" s="730" t="s">
        <v>140</v>
      </c>
      <c r="AH14" s="476" t="s">
        <v>140</v>
      </c>
      <c r="AI14" s="444" t="s">
        <v>140</v>
      </c>
      <c r="AJ14" s="730" t="s">
        <v>140</v>
      </c>
      <c r="AK14" s="444" t="s">
        <v>140</v>
      </c>
      <c r="AL14" s="730" t="s">
        <v>140</v>
      </c>
      <c r="AM14" s="444" t="s">
        <v>140</v>
      </c>
      <c r="AN14" s="730" t="s">
        <v>140</v>
      </c>
      <c r="AO14" s="444" t="s">
        <v>140</v>
      </c>
      <c r="AP14" s="730" t="s">
        <v>140</v>
      </c>
      <c r="AQ14" s="444" t="s">
        <v>140</v>
      </c>
      <c r="AR14" s="730" t="s">
        <v>140</v>
      </c>
      <c r="AS14" s="476" t="s">
        <v>140</v>
      </c>
      <c r="AT14" s="444" t="s">
        <v>140</v>
      </c>
      <c r="AU14" s="730" t="s">
        <v>140</v>
      </c>
      <c r="AV14" s="444" t="s">
        <v>140</v>
      </c>
      <c r="AW14" s="730" t="s">
        <v>140</v>
      </c>
      <c r="AX14" s="444" t="s">
        <v>140</v>
      </c>
      <c r="AY14" s="730" t="s">
        <v>140</v>
      </c>
      <c r="AZ14" s="444" t="s">
        <v>140</v>
      </c>
      <c r="BA14" s="730" t="s">
        <v>140</v>
      </c>
      <c r="BB14" s="444" t="s">
        <v>140</v>
      </c>
      <c r="BC14" s="730" t="s">
        <v>140</v>
      </c>
      <c r="BD14" s="770" t="s">
        <v>140</v>
      </c>
      <c r="BE14" s="763"/>
    </row>
    <row r="15" spans="1:76" ht="14.5" customHeight="1">
      <c r="A15" s="586" t="s">
        <v>78</v>
      </c>
      <c r="B15" s="508">
        <v>7.0923610693120596</v>
      </c>
      <c r="C15" s="721">
        <v>1.70640438338499</v>
      </c>
      <c r="D15" s="508">
        <v>22.889950063024699</v>
      </c>
      <c r="E15" s="721">
        <v>3.2752921948731002</v>
      </c>
      <c r="F15" s="508">
        <v>27.044319193733902</v>
      </c>
      <c r="G15" s="721">
        <v>2.9204862403487</v>
      </c>
      <c r="H15" s="508">
        <v>32.4634579569978</v>
      </c>
      <c r="I15" s="721">
        <v>3.92337991973675</v>
      </c>
      <c r="J15" s="508">
        <v>10.509911716931599</v>
      </c>
      <c r="K15" s="721">
        <v>2.3296963499936498</v>
      </c>
      <c r="L15" s="470">
        <v>262</v>
      </c>
      <c r="M15" s="508">
        <v>8.4862986805560698</v>
      </c>
      <c r="N15" s="721">
        <v>1.95058726313844</v>
      </c>
      <c r="O15" s="508">
        <v>27.373350239132598</v>
      </c>
      <c r="P15" s="721">
        <v>4.4056877837714703</v>
      </c>
      <c r="Q15" s="508">
        <v>35.218243046104902</v>
      </c>
      <c r="R15" s="721">
        <v>3.23499275472467</v>
      </c>
      <c r="S15" s="508">
        <v>25.5449581006323</v>
      </c>
      <c r="T15" s="721">
        <v>4.0360264776091901</v>
      </c>
      <c r="U15" s="508">
        <v>3.3771499335742101</v>
      </c>
      <c r="V15" s="721">
        <v>1.7041344518178201</v>
      </c>
      <c r="W15" s="470">
        <v>244</v>
      </c>
      <c r="X15" s="508">
        <v>3.1002748900474102</v>
      </c>
      <c r="Y15" s="721">
        <v>1.2728808493189301</v>
      </c>
      <c r="Z15" s="508">
        <v>5.1963258760585704</v>
      </c>
      <c r="AA15" s="721">
        <v>1.28427449341954</v>
      </c>
      <c r="AB15" s="508">
        <v>20.4023515414058</v>
      </c>
      <c r="AC15" s="721">
        <v>3.1368156990338898</v>
      </c>
      <c r="AD15" s="508">
        <v>59.481761212482901</v>
      </c>
      <c r="AE15" s="721">
        <v>3.4204152364380498</v>
      </c>
      <c r="AF15" s="508">
        <v>11.819286480005401</v>
      </c>
      <c r="AG15" s="721">
        <v>3.0546524787176601</v>
      </c>
      <c r="AH15" s="470">
        <v>262</v>
      </c>
      <c r="AI15" s="508">
        <v>4.9864607765269398</v>
      </c>
      <c r="AJ15" s="721">
        <v>1.59564053439966</v>
      </c>
      <c r="AK15" s="508">
        <v>6.5589930165468404</v>
      </c>
      <c r="AL15" s="721">
        <v>1.31349492487794</v>
      </c>
      <c r="AM15" s="508">
        <v>21.110254092613701</v>
      </c>
      <c r="AN15" s="721">
        <v>2.3782442745948802</v>
      </c>
      <c r="AO15" s="508">
        <v>41.320994536457398</v>
      </c>
      <c r="AP15" s="721">
        <v>4.3032477915970597</v>
      </c>
      <c r="AQ15" s="508">
        <v>26.0232975778551</v>
      </c>
      <c r="AR15" s="721">
        <v>3.1402024562938502</v>
      </c>
      <c r="AS15" s="470">
        <v>261</v>
      </c>
      <c r="AT15" s="508">
        <v>8.86397369061633</v>
      </c>
      <c r="AU15" s="721">
        <v>1.7232836599108099</v>
      </c>
      <c r="AV15" s="508">
        <v>34.778739037295203</v>
      </c>
      <c r="AW15" s="721">
        <v>3.7721785940434298</v>
      </c>
      <c r="AX15" s="508">
        <v>31.5786369132339</v>
      </c>
      <c r="AY15" s="721">
        <v>3.4517041892284102</v>
      </c>
      <c r="AZ15" s="508">
        <v>22.368868058766701</v>
      </c>
      <c r="BA15" s="721">
        <v>3.6985706748741101</v>
      </c>
      <c r="BB15" s="508">
        <v>2.40978230008787</v>
      </c>
      <c r="BC15" s="721">
        <v>0.90920485548196095</v>
      </c>
      <c r="BD15" s="767">
        <v>260</v>
      </c>
      <c r="BE15" s="763"/>
    </row>
    <row r="16" spans="1:76" ht="14.5" customHeight="1">
      <c r="A16" s="587" t="s">
        <v>79</v>
      </c>
      <c r="B16" s="509">
        <v>8.3069034470929903</v>
      </c>
      <c r="C16" s="724">
        <v>4.9476865863611899</v>
      </c>
      <c r="D16" s="509">
        <v>25.663743681547</v>
      </c>
      <c r="E16" s="724">
        <v>9.1657268471425208</v>
      </c>
      <c r="F16" s="509">
        <v>25.030257346332501</v>
      </c>
      <c r="G16" s="724">
        <v>6.15344972232581</v>
      </c>
      <c r="H16" s="509">
        <v>40.9990955250274</v>
      </c>
      <c r="I16" s="724">
        <v>10.0008899682422</v>
      </c>
      <c r="J16" s="509">
        <v>0</v>
      </c>
      <c r="K16" s="724"/>
      <c r="L16" s="472">
        <v>64</v>
      </c>
      <c r="M16" s="509">
        <v>12.9522821815396</v>
      </c>
      <c r="N16" s="724">
        <v>7.2305456299006403</v>
      </c>
      <c r="O16" s="509">
        <v>24.740550938644802</v>
      </c>
      <c r="P16" s="724">
        <v>4.6861871471968701</v>
      </c>
      <c r="Q16" s="509">
        <v>22.967248952427301</v>
      </c>
      <c r="R16" s="724">
        <v>6.2061114820113303</v>
      </c>
      <c r="S16" s="509">
        <v>29.449983788847302</v>
      </c>
      <c r="T16" s="724">
        <v>9.6842240781190103</v>
      </c>
      <c r="U16" s="509">
        <v>9.8899341385411095</v>
      </c>
      <c r="V16" s="724">
        <v>4.21460406415531</v>
      </c>
      <c r="W16" s="472">
        <v>59</v>
      </c>
      <c r="X16" s="509">
        <v>3.9762093591487999</v>
      </c>
      <c r="Y16" s="724">
        <v>3.6080609220269899</v>
      </c>
      <c r="Z16" s="509">
        <v>8.1675032149934594</v>
      </c>
      <c r="AA16" s="724">
        <v>2.3059825906388198</v>
      </c>
      <c r="AB16" s="509">
        <v>1.6441429118554101</v>
      </c>
      <c r="AC16" s="724">
        <v>1.12376070010448</v>
      </c>
      <c r="AD16" s="509">
        <v>66.420055798103604</v>
      </c>
      <c r="AE16" s="724">
        <v>11.996105531882799</v>
      </c>
      <c r="AF16" s="509">
        <v>19.7920887158987</v>
      </c>
      <c r="AG16" s="724">
        <v>10.4691305445784</v>
      </c>
      <c r="AH16" s="472">
        <v>63</v>
      </c>
      <c r="AI16" s="509">
        <v>0.88363930550387604</v>
      </c>
      <c r="AJ16" s="724">
        <v>0.92090117008265904</v>
      </c>
      <c r="AK16" s="509">
        <v>6.5899691440414401</v>
      </c>
      <c r="AL16" s="724">
        <v>2.6799364224473199</v>
      </c>
      <c r="AM16" s="509">
        <v>12.1716167649678</v>
      </c>
      <c r="AN16" s="724">
        <v>4.7327159764072899</v>
      </c>
      <c r="AO16" s="509">
        <v>58.340147531270297</v>
      </c>
      <c r="AP16" s="724">
        <v>3.2776262792421198</v>
      </c>
      <c r="AQ16" s="509">
        <v>22.014627254216599</v>
      </c>
      <c r="AR16" s="724">
        <v>2.7671954787747</v>
      </c>
      <c r="AS16" s="472">
        <v>62</v>
      </c>
      <c r="AT16" s="509">
        <v>1.5442777603073199</v>
      </c>
      <c r="AU16" s="724">
        <v>0.912998307309832</v>
      </c>
      <c r="AV16" s="509">
        <v>30.382693412993699</v>
      </c>
      <c r="AW16" s="724">
        <v>6.7913508127827997</v>
      </c>
      <c r="AX16" s="509">
        <v>29.9979212915724</v>
      </c>
      <c r="AY16" s="724">
        <v>3.9610155679774</v>
      </c>
      <c r="AZ16" s="509">
        <v>32.027380775129302</v>
      </c>
      <c r="BA16" s="724">
        <v>10.587345326381101</v>
      </c>
      <c r="BB16" s="509">
        <v>6.0477267599973104</v>
      </c>
      <c r="BC16" s="724">
        <v>3.4610282900216101</v>
      </c>
      <c r="BD16" s="768">
        <v>64</v>
      </c>
      <c r="BE16" s="763"/>
    </row>
    <row r="17" spans="1:76" ht="14.5" customHeight="1">
      <c r="A17" s="586" t="s">
        <v>80</v>
      </c>
      <c r="B17" s="508">
        <v>9.0582459400606101</v>
      </c>
      <c r="C17" s="721">
        <v>1.9768560628095899</v>
      </c>
      <c r="D17" s="508">
        <v>27.803644053671999</v>
      </c>
      <c r="E17" s="721">
        <v>2.7441701838662298</v>
      </c>
      <c r="F17" s="508">
        <v>31.8540594533108</v>
      </c>
      <c r="G17" s="721">
        <v>2.7326795610104901</v>
      </c>
      <c r="H17" s="508">
        <v>25.4473576169392</v>
      </c>
      <c r="I17" s="721">
        <v>3.2754891048031101</v>
      </c>
      <c r="J17" s="508">
        <v>5.8366929360173101</v>
      </c>
      <c r="K17" s="721">
        <v>1.21877479056164</v>
      </c>
      <c r="L17" s="470">
        <v>478</v>
      </c>
      <c r="M17" s="508">
        <v>9.35537111548099</v>
      </c>
      <c r="N17" s="721">
        <v>2.14240257861479</v>
      </c>
      <c r="O17" s="508">
        <v>30.6112020423244</v>
      </c>
      <c r="P17" s="721">
        <v>3.5723845268083299</v>
      </c>
      <c r="Q17" s="508">
        <v>37.256017206249503</v>
      </c>
      <c r="R17" s="721">
        <v>2.22777382518901</v>
      </c>
      <c r="S17" s="508">
        <v>19.801291394544201</v>
      </c>
      <c r="T17" s="721">
        <v>4.0187491731587803</v>
      </c>
      <c r="U17" s="508">
        <v>2.9761182414009202</v>
      </c>
      <c r="V17" s="721">
        <v>0.96131247178856905</v>
      </c>
      <c r="W17" s="470">
        <v>462</v>
      </c>
      <c r="X17" s="508">
        <v>4.3924185862202396</v>
      </c>
      <c r="Y17" s="721">
        <v>1.4591565812047</v>
      </c>
      <c r="Z17" s="508">
        <v>3.9342730729159001</v>
      </c>
      <c r="AA17" s="721">
        <v>1.30571500087416</v>
      </c>
      <c r="AB17" s="508">
        <v>17.903697102011002</v>
      </c>
      <c r="AC17" s="721">
        <v>1.9966769450489099</v>
      </c>
      <c r="AD17" s="508">
        <v>65.919109574217899</v>
      </c>
      <c r="AE17" s="721">
        <v>4.3533415178085999</v>
      </c>
      <c r="AF17" s="508">
        <v>7.8505016646349697</v>
      </c>
      <c r="AG17" s="721">
        <v>2.3956827251718198</v>
      </c>
      <c r="AH17" s="470">
        <v>486</v>
      </c>
      <c r="AI17" s="508">
        <v>6.8365713011392097</v>
      </c>
      <c r="AJ17" s="721">
        <v>1.2710100002956199</v>
      </c>
      <c r="AK17" s="508">
        <v>6.5469389831513203</v>
      </c>
      <c r="AL17" s="721">
        <v>1.1169992895740299</v>
      </c>
      <c r="AM17" s="508">
        <v>22.152749596158301</v>
      </c>
      <c r="AN17" s="721">
        <v>2.51233221172888</v>
      </c>
      <c r="AO17" s="508">
        <v>38.523315302847898</v>
      </c>
      <c r="AP17" s="721">
        <v>3.04376925472104</v>
      </c>
      <c r="AQ17" s="508">
        <v>25.940424816703299</v>
      </c>
      <c r="AR17" s="721">
        <v>2.9342562918793802</v>
      </c>
      <c r="AS17" s="470">
        <v>468</v>
      </c>
      <c r="AT17" s="508">
        <v>6.3692457230292598</v>
      </c>
      <c r="AU17" s="721">
        <v>1.24975694344058</v>
      </c>
      <c r="AV17" s="508">
        <v>35.695196865188599</v>
      </c>
      <c r="AW17" s="721">
        <v>2.5390281809356701</v>
      </c>
      <c r="AX17" s="508">
        <v>34.680335007582997</v>
      </c>
      <c r="AY17" s="721">
        <v>2.5392384766942202</v>
      </c>
      <c r="AZ17" s="508">
        <v>16.914582344815098</v>
      </c>
      <c r="BA17" s="721">
        <v>2.0852142509948299</v>
      </c>
      <c r="BB17" s="508">
        <v>6.3406400593841896</v>
      </c>
      <c r="BC17" s="721">
        <v>1.3596715649408699</v>
      </c>
      <c r="BD17" s="767">
        <v>487</v>
      </c>
      <c r="BE17" s="763"/>
    </row>
    <row r="18" spans="1:76" ht="14.5" customHeight="1">
      <c r="A18" s="587" t="s">
        <v>92</v>
      </c>
      <c r="B18" s="509">
        <v>9.2162835340845497</v>
      </c>
      <c r="C18" s="724">
        <v>1.10316849905129</v>
      </c>
      <c r="D18" s="509">
        <v>23.982554864055398</v>
      </c>
      <c r="E18" s="724">
        <v>1.4807500229313899</v>
      </c>
      <c r="F18" s="509">
        <v>32.403376990735403</v>
      </c>
      <c r="G18" s="724">
        <v>1.49699193561041</v>
      </c>
      <c r="H18" s="509">
        <v>30.1225158360824</v>
      </c>
      <c r="I18" s="724">
        <v>1.8928330040962</v>
      </c>
      <c r="J18" s="509">
        <v>4.2752687750422202</v>
      </c>
      <c r="K18" s="724">
        <v>0.61683400355464402</v>
      </c>
      <c r="L18" s="472">
        <v>1300</v>
      </c>
      <c r="M18" s="509">
        <v>8.3340008834301091</v>
      </c>
      <c r="N18" s="724">
        <v>1.0553225603516501</v>
      </c>
      <c r="O18" s="509">
        <v>30.445464720455099</v>
      </c>
      <c r="P18" s="724">
        <v>2.0731266748821602</v>
      </c>
      <c r="Q18" s="509">
        <v>34.313785623902</v>
      </c>
      <c r="R18" s="724">
        <v>1.5928914116411299</v>
      </c>
      <c r="S18" s="509">
        <v>24.236741998666801</v>
      </c>
      <c r="T18" s="724">
        <v>2.1942802079034598</v>
      </c>
      <c r="U18" s="509">
        <v>2.6700067735459401</v>
      </c>
      <c r="V18" s="724">
        <v>0.62545721707505697</v>
      </c>
      <c r="W18" s="472">
        <v>1260</v>
      </c>
      <c r="X18" s="509">
        <v>6.0819214592471802</v>
      </c>
      <c r="Y18" s="724">
        <v>0.894190781989189</v>
      </c>
      <c r="Z18" s="509">
        <v>6.4927592570538302</v>
      </c>
      <c r="AA18" s="724">
        <v>0.78842997052039798</v>
      </c>
      <c r="AB18" s="509">
        <v>21.0613985022093</v>
      </c>
      <c r="AC18" s="724">
        <v>1.1594548376340299</v>
      </c>
      <c r="AD18" s="509">
        <v>52.579084955368899</v>
      </c>
      <c r="AE18" s="724">
        <v>2.4137071489670201</v>
      </c>
      <c r="AF18" s="509">
        <v>13.784835826120799</v>
      </c>
      <c r="AG18" s="724">
        <v>2.0933938637677998</v>
      </c>
      <c r="AH18" s="472">
        <v>1308</v>
      </c>
      <c r="AI18" s="509">
        <v>10.3595225627184</v>
      </c>
      <c r="AJ18" s="724">
        <v>1.0172230580374999</v>
      </c>
      <c r="AK18" s="509">
        <v>9.1979430963797704</v>
      </c>
      <c r="AL18" s="724">
        <v>0.85578766719470201</v>
      </c>
      <c r="AM18" s="509">
        <v>20.187046655220399</v>
      </c>
      <c r="AN18" s="724">
        <v>1.46411348563527</v>
      </c>
      <c r="AO18" s="509">
        <v>30.414470049358599</v>
      </c>
      <c r="AP18" s="724">
        <v>1.92402701855436</v>
      </c>
      <c r="AQ18" s="509">
        <v>29.841017636322899</v>
      </c>
      <c r="AR18" s="724">
        <v>1.69529271420117</v>
      </c>
      <c r="AS18" s="472">
        <v>1303</v>
      </c>
      <c r="AT18" s="509">
        <v>9.3039667638280097</v>
      </c>
      <c r="AU18" s="724">
        <v>1.01913310888547</v>
      </c>
      <c r="AV18" s="509">
        <v>35.295890211478103</v>
      </c>
      <c r="AW18" s="724">
        <v>1.8611062312190501</v>
      </c>
      <c r="AX18" s="509">
        <v>28.112539918552699</v>
      </c>
      <c r="AY18" s="724">
        <v>1.42949277030588</v>
      </c>
      <c r="AZ18" s="509">
        <v>18.492337496021001</v>
      </c>
      <c r="BA18" s="724">
        <v>1.32821635541521</v>
      </c>
      <c r="BB18" s="509">
        <v>8.7952656101202091</v>
      </c>
      <c r="BC18" s="724">
        <v>1.4019296041964799</v>
      </c>
      <c r="BD18" s="768">
        <v>1321</v>
      </c>
      <c r="BE18" s="763"/>
    </row>
    <row r="19" spans="1:76" ht="14.5" customHeight="1">
      <c r="A19" s="586" t="s">
        <v>81</v>
      </c>
      <c r="B19" s="508">
        <v>8.8714769417917694</v>
      </c>
      <c r="C19" s="721">
        <v>3.6867078744014199</v>
      </c>
      <c r="D19" s="508">
        <v>18.9320647683024</v>
      </c>
      <c r="E19" s="721">
        <v>4.2058132806944499</v>
      </c>
      <c r="F19" s="508">
        <v>34.339940119642399</v>
      </c>
      <c r="G19" s="721">
        <v>6.7391133948448898</v>
      </c>
      <c r="H19" s="508">
        <v>35.337480052079798</v>
      </c>
      <c r="I19" s="721">
        <v>5.2506498200937202</v>
      </c>
      <c r="J19" s="508">
        <v>2.5190381181836998</v>
      </c>
      <c r="K19" s="721">
        <v>1.4141145701050299</v>
      </c>
      <c r="L19" s="470">
        <v>119</v>
      </c>
      <c r="M19" s="508">
        <v>4.1037025487551002</v>
      </c>
      <c r="N19" s="721">
        <v>1.37084465672262</v>
      </c>
      <c r="O19" s="508">
        <v>22.5031166724347</v>
      </c>
      <c r="P19" s="721">
        <v>5.8028315522050997</v>
      </c>
      <c r="Q19" s="508">
        <v>39.532734215361003</v>
      </c>
      <c r="R19" s="721">
        <v>5.3090730738920398</v>
      </c>
      <c r="S19" s="508">
        <v>31.353610895113899</v>
      </c>
      <c r="T19" s="721">
        <v>5.7578961551142802</v>
      </c>
      <c r="U19" s="508">
        <v>2.5068356683353699</v>
      </c>
      <c r="V19" s="721">
        <v>1.67419199023523</v>
      </c>
      <c r="W19" s="470">
        <v>115</v>
      </c>
      <c r="X19" s="508">
        <v>3.0418709627467901</v>
      </c>
      <c r="Y19" s="721">
        <v>1.10422685079859</v>
      </c>
      <c r="Z19" s="508">
        <v>8.4810664612605908</v>
      </c>
      <c r="AA19" s="721">
        <v>4.7081753561830899</v>
      </c>
      <c r="AB19" s="508">
        <v>27.951757613314999</v>
      </c>
      <c r="AC19" s="721">
        <v>5.4311325025481398</v>
      </c>
      <c r="AD19" s="508">
        <v>51.774716678465502</v>
      </c>
      <c r="AE19" s="721">
        <v>9.3943047532085693</v>
      </c>
      <c r="AF19" s="508">
        <v>8.7505882842121601</v>
      </c>
      <c r="AG19" s="721">
        <v>3.5439236191367098</v>
      </c>
      <c r="AH19" s="470">
        <v>119</v>
      </c>
      <c r="AI19" s="508">
        <v>6.0228195611323398</v>
      </c>
      <c r="AJ19" s="721">
        <v>3.3260389995679498</v>
      </c>
      <c r="AK19" s="508">
        <v>11.334826843313</v>
      </c>
      <c r="AL19" s="721">
        <v>2.4602895354233798</v>
      </c>
      <c r="AM19" s="508">
        <v>26.505092148200699</v>
      </c>
      <c r="AN19" s="721">
        <v>5.6442926581890998</v>
      </c>
      <c r="AO19" s="508">
        <v>39.150784240649799</v>
      </c>
      <c r="AP19" s="721">
        <v>6.6362549368196397</v>
      </c>
      <c r="AQ19" s="508">
        <v>16.986477206704201</v>
      </c>
      <c r="AR19" s="721">
        <v>4.2943492756568</v>
      </c>
      <c r="AS19" s="470">
        <v>121</v>
      </c>
      <c r="AT19" s="508">
        <v>8.8488305384059505</v>
      </c>
      <c r="AU19" s="721">
        <v>3.0169799996162099</v>
      </c>
      <c r="AV19" s="508">
        <v>33.587285790817901</v>
      </c>
      <c r="AW19" s="721">
        <v>5.8563318693737498</v>
      </c>
      <c r="AX19" s="508">
        <v>33.757776853664701</v>
      </c>
      <c r="AY19" s="721">
        <v>6.4594720450550804</v>
      </c>
      <c r="AZ19" s="508">
        <v>18.150525727715799</v>
      </c>
      <c r="BA19" s="721">
        <v>4.1207374329379096</v>
      </c>
      <c r="BB19" s="508">
        <v>5.6555810893956702</v>
      </c>
      <c r="BC19" s="721">
        <v>3.6819399314400698</v>
      </c>
      <c r="BD19" s="767">
        <v>123</v>
      </c>
      <c r="BE19" s="763"/>
    </row>
    <row r="20" spans="1:76" ht="14.5" customHeight="1">
      <c r="A20" s="587" t="s">
        <v>82</v>
      </c>
      <c r="B20" s="444" t="s">
        <v>140</v>
      </c>
      <c r="C20" s="730" t="s">
        <v>140</v>
      </c>
      <c r="D20" s="444" t="s">
        <v>140</v>
      </c>
      <c r="E20" s="730" t="s">
        <v>140</v>
      </c>
      <c r="F20" s="444" t="s">
        <v>140</v>
      </c>
      <c r="G20" s="730" t="s">
        <v>140</v>
      </c>
      <c r="H20" s="444" t="s">
        <v>140</v>
      </c>
      <c r="I20" s="730" t="s">
        <v>140</v>
      </c>
      <c r="J20" s="444" t="s">
        <v>140</v>
      </c>
      <c r="K20" s="730" t="s">
        <v>140</v>
      </c>
      <c r="L20" s="476" t="s">
        <v>140</v>
      </c>
      <c r="M20" s="444" t="s">
        <v>140</v>
      </c>
      <c r="N20" s="730" t="s">
        <v>140</v>
      </c>
      <c r="O20" s="444" t="s">
        <v>140</v>
      </c>
      <c r="P20" s="730" t="s">
        <v>140</v>
      </c>
      <c r="Q20" s="444" t="s">
        <v>140</v>
      </c>
      <c r="R20" s="730" t="s">
        <v>140</v>
      </c>
      <c r="S20" s="444" t="s">
        <v>140</v>
      </c>
      <c r="T20" s="730" t="s">
        <v>140</v>
      </c>
      <c r="U20" s="444" t="s">
        <v>140</v>
      </c>
      <c r="V20" s="730" t="s">
        <v>140</v>
      </c>
      <c r="W20" s="476" t="s">
        <v>140</v>
      </c>
      <c r="X20" s="444" t="s">
        <v>140</v>
      </c>
      <c r="Y20" s="730" t="s">
        <v>140</v>
      </c>
      <c r="Z20" s="444" t="s">
        <v>140</v>
      </c>
      <c r="AA20" s="730" t="s">
        <v>140</v>
      </c>
      <c r="AB20" s="444" t="s">
        <v>140</v>
      </c>
      <c r="AC20" s="730" t="s">
        <v>140</v>
      </c>
      <c r="AD20" s="444" t="s">
        <v>140</v>
      </c>
      <c r="AE20" s="730" t="s">
        <v>140</v>
      </c>
      <c r="AF20" s="444" t="s">
        <v>140</v>
      </c>
      <c r="AG20" s="730" t="s">
        <v>140</v>
      </c>
      <c r="AH20" s="476" t="s">
        <v>140</v>
      </c>
      <c r="AI20" s="444" t="s">
        <v>140</v>
      </c>
      <c r="AJ20" s="730" t="s">
        <v>140</v>
      </c>
      <c r="AK20" s="444" t="s">
        <v>140</v>
      </c>
      <c r="AL20" s="730" t="s">
        <v>140</v>
      </c>
      <c r="AM20" s="444" t="s">
        <v>140</v>
      </c>
      <c r="AN20" s="730" t="s">
        <v>140</v>
      </c>
      <c r="AO20" s="444" t="s">
        <v>140</v>
      </c>
      <c r="AP20" s="730" t="s">
        <v>140</v>
      </c>
      <c r="AQ20" s="444" t="s">
        <v>140</v>
      </c>
      <c r="AR20" s="730" t="s">
        <v>140</v>
      </c>
      <c r="AS20" s="476" t="s">
        <v>140</v>
      </c>
      <c r="AT20" s="444" t="s">
        <v>140</v>
      </c>
      <c r="AU20" s="730" t="s">
        <v>140</v>
      </c>
      <c r="AV20" s="444" t="s">
        <v>140</v>
      </c>
      <c r="AW20" s="730" t="s">
        <v>140</v>
      </c>
      <c r="AX20" s="444" t="s">
        <v>140</v>
      </c>
      <c r="AY20" s="730" t="s">
        <v>140</v>
      </c>
      <c r="AZ20" s="444" t="s">
        <v>140</v>
      </c>
      <c r="BA20" s="730" t="s">
        <v>140</v>
      </c>
      <c r="BB20" s="444" t="s">
        <v>140</v>
      </c>
      <c r="BC20" s="730" t="s">
        <v>140</v>
      </c>
      <c r="BD20" s="770" t="s">
        <v>140</v>
      </c>
      <c r="BE20" s="763"/>
    </row>
    <row r="21" spans="1:76" ht="14.5" customHeight="1">
      <c r="A21" s="586" t="s">
        <v>83</v>
      </c>
      <c r="B21" s="508">
        <v>0</v>
      </c>
      <c r="C21" s="721"/>
      <c r="D21" s="508">
        <v>7.61202398240978</v>
      </c>
      <c r="E21" s="721">
        <v>2.4222268028816498</v>
      </c>
      <c r="F21" s="508">
        <v>32.915790264164002</v>
      </c>
      <c r="G21" s="721">
        <v>4.1478288219133201</v>
      </c>
      <c r="H21" s="508">
        <v>57.6501864381366</v>
      </c>
      <c r="I21" s="721">
        <v>5.8112459852671297</v>
      </c>
      <c r="J21" s="508">
        <v>1.8219993152896501</v>
      </c>
      <c r="K21" s="721">
        <v>0.83868775589125699</v>
      </c>
      <c r="L21" s="470">
        <v>118</v>
      </c>
      <c r="M21" s="508">
        <v>6.5093677891304598</v>
      </c>
      <c r="N21" s="721">
        <v>2.65124543863634</v>
      </c>
      <c r="O21" s="508">
        <v>17.084412452136601</v>
      </c>
      <c r="P21" s="721">
        <v>4.6009593286056099</v>
      </c>
      <c r="Q21" s="508">
        <v>39.631753541694302</v>
      </c>
      <c r="R21" s="721">
        <v>5.63764215102763</v>
      </c>
      <c r="S21" s="508">
        <v>35.257042104273097</v>
      </c>
      <c r="T21" s="721">
        <v>5.0817413891278997</v>
      </c>
      <c r="U21" s="508">
        <v>1.5174241127655399</v>
      </c>
      <c r="V21" s="721">
        <v>1.1830262081998999</v>
      </c>
      <c r="W21" s="470">
        <v>117</v>
      </c>
      <c r="X21" s="508">
        <v>11.7537123496306</v>
      </c>
      <c r="Y21" s="721">
        <v>3.4289472867560402</v>
      </c>
      <c r="Z21" s="508">
        <v>7.5256497275148</v>
      </c>
      <c r="AA21" s="721">
        <v>4.5095250415671</v>
      </c>
      <c r="AB21" s="508">
        <v>21.208508211394602</v>
      </c>
      <c r="AC21" s="721">
        <v>4.5006199094424204</v>
      </c>
      <c r="AD21" s="508">
        <v>43.4228434402904</v>
      </c>
      <c r="AE21" s="721">
        <v>5.8523861419937804</v>
      </c>
      <c r="AF21" s="508">
        <v>16.089286271169598</v>
      </c>
      <c r="AG21" s="721">
        <v>2.13824081135385</v>
      </c>
      <c r="AH21" s="470">
        <v>118</v>
      </c>
      <c r="AI21" s="508">
        <v>10.302850377417901</v>
      </c>
      <c r="AJ21" s="721">
        <v>2.6128656795618301</v>
      </c>
      <c r="AK21" s="508">
        <v>10.4687871085116</v>
      </c>
      <c r="AL21" s="721">
        <v>2.01439944356376</v>
      </c>
      <c r="AM21" s="508">
        <v>19.129572961377701</v>
      </c>
      <c r="AN21" s="721">
        <v>5.8006405236421097</v>
      </c>
      <c r="AO21" s="508">
        <v>41.808661276266001</v>
      </c>
      <c r="AP21" s="721">
        <v>4.4631409549673897</v>
      </c>
      <c r="AQ21" s="508">
        <v>18.290128276426799</v>
      </c>
      <c r="AR21" s="721">
        <v>2.8662923830813698</v>
      </c>
      <c r="AS21" s="470">
        <v>119</v>
      </c>
      <c r="AT21" s="508">
        <v>2.56891153319045</v>
      </c>
      <c r="AU21" s="721">
        <v>0.91163798969082999</v>
      </c>
      <c r="AV21" s="508">
        <v>27.844759352682299</v>
      </c>
      <c r="AW21" s="721">
        <v>3.8159351156568002</v>
      </c>
      <c r="AX21" s="508">
        <v>39.547504165482302</v>
      </c>
      <c r="AY21" s="721">
        <v>6.8203039568710899</v>
      </c>
      <c r="AZ21" s="508">
        <v>26.070838888234199</v>
      </c>
      <c r="BA21" s="721">
        <v>7.9401981894496103</v>
      </c>
      <c r="BB21" s="508">
        <v>3.9679860604107802</v>
      </c>
      <c r="BC21" s="721">
        <v>1.2056305242867</v>
      </c>
      <c r="BD21" s="767">
        <v>119</v>
      </c>
      <c r="BE21" s="763"/>
    </row>
    <row r="22" spans="1:76" ht="14.5" customHeight="1">
      <c r="A22" s="587" t="s">
        <v>84</v>
      </c>
      <c r="B22" s="444" t="s">
        <v>140</v>
      </c>
      <c r="C22" s="730" t="s">
        <v>140</v>
      </c>
      <c r="D22" s="444" t="s">
        <v>140</v>
      </c>
      <c r="E22" s="730" t="s">
        <v>140</v>
      </c>
      <c r="F22" s="444" t="s">
        <v>140</v>
      </c>
      <c r="G22" s="730" t="s">
        <v>140</v>
      </c>
      <c r="H22" s="444" t="s">
        <v>140</v>
      </c>
      <c r="I22" s="730" t="s">
        <v>140</v>
      </c>
      <c r="J22" s="444" t="s">
        <v>140</v>
      </c>
      <c r="K22" s="730" t="s">
        <v>140</v>
      </c>
      <c r="L22" s="476" t="s">
        <v>140</v>
      </c>
      <c r="M22" s="444" t="s">
        <v>140</v>
      </c>
      <c r="N22" s="730" t="s">
        <v>140</v>
      </c>
      <c r="O22" s="444" t="s">
        <v>140</v>
      </c>
      <c r="P22" s="730" t="s">
        <v>140</v>
      </c>
      <c r="Q22" s="444" t="s">
        <v>140</v>
      </c>
      <c r="R22" s="730" t="s">
        <v>140</v>
      </c>
      <c r="S22" s="444" t="s">
        <v>140</v>
      </c>
      <c r="T22" s="730" t="s">
        <v>140</v>
      </c>
      <c r="U22" s="444" t="s">
        <v>140</v>
      </c>
      <c r="V22" s="730" t="s">
        <v>140</v>
      </c>
      <c r="W22" s="476" t="s">
        <v>140</v>
      </c>
      <c r="X22" s="444" t="s">
        <v>140</v>
      </c>
      <c r="Y22" s="730" t="s">
        <v>140</v>
      </c>
      <c r="Z22" s="444" t="s">
        <v>140</v>
      </c>
      <c r="AA22" s="730" t="s">
        <v>140</v>
      </c>
      <c r="AB22" s="444" t="s">
        <v>140</v>
      </c>
      <c r="AC22" s="730" t="s">
        <v>140</v>
      </c>
      <c r="AD22" s="444" t="s">
        <v>140</v>
      </c>
      <c r="AE22" s="730" t="s">
        <v>140</v>
      </c>
      <c r="AF22" s="444" t="s">
        <v>140</v>
      </c>
      <c r="AG22" s="730" t="s">
        <v>140</v>
      </c>
      <c r="AH22" s="476" t="s">
        <v>140</v>
      </c>
      <c r="AI22" s="444" t="s">
        <v>140</v>
      </c>
      <c r="AJ22" s="730" t="s">
        <v>140</v>
      </c>
      <c r="AK22" s="444" t="s">
        <v>140</v>
      </c>
      <c r="AL22" s="730" t="s">
        <v>140</v>
      </c>
      <c r="AM22" s="444" t="s">
        <v>140</v>
      </c>
      <c r="AN22" s="730" t="s">
        <v>140</v>
      </c>
      <c r="AO22" s="444" t="s">
        <v>140</v>
      </c>
      <c r="AP22" s="730" t="s">
        <v>140</v>
      </c>
      <c r="AQ22" s="444" t="s">
        <v>140</v>
      </c>
      <c r="AR22" s="730" t="s">
        <v>140</v>
      </c>
      <c r="AS22" s="476" t="s">
        <v>140</v>
      </c>
      <c r="AT22" s="444" t="s">
        <v>140</v>
      </c>
      <c r="AU22" s="730" t="s">
        <v>140</v>
      </c>
      <c r="AV22" s="444" t="s">
        <v>140</v>
      </c>
      <c r="AW22" s="730" t="s">
        <v>140</v>
      </c>
      <c r="AX22" s="444" t="s">
        <v>140</v>
      </c>
      <c r="AY22" s="730" t="s">
        <v>140</v>
      </c>
      <c r="AZ22" s="444" t="s">
        <v>140</v>
      </c>
      <c r="BA22" s="730" t="s">
        <v>140</v>
      </c>
      <c r="BB22" s="444" t="s">
        <v>140</v>
      </c>
      <c r="BC22" s="730" t="s">
        <v>140</v>
      </c>
      <c r="BD22" s="771" t="s">
        <v>140</v>
      </c>
      <c r="BE22" s="763"/>
    </row>
    <row r="23" spans="1:76" ht="14.5" customHeight="1">
      <c r="A23" s="586" t="s">
        <v>85</v>
      </c>
      <c r="B23" s="508">
        <v>10.660629412708699</v>
      </c>
      <c r="C23" s="721">
        <v>2.95171467458007</v>
      </c>
      <c r="D23" s="508">
        <v>27.140719787896899</v>
      </c>
      <c r="E23" s="721">
        <v>4.0459880611070798</v>
      </c>
      <c r="F23" s="508">
        <v>30.818354143175299</v>
      </c>
      <c r="G23" s="721">
        <v>3.1850295615347002</v>
      </c>
      <c r="H23" s="508">
        <v>23.5883397508304</v>
      </c>
      <c r="I23" s="721">
        <v>3.5167465726611802</v>
      </c>
      <c r="J23" s="508">
        <v>7.7919569053887603</v>
      </c>
      <c r="K23" s="721">
        <v>2.2563849807118799</v>
      </c>
      <c r="L23" s="470">
        <v>197</v>
      </c>
      <c r="M23" s="508">
        <v>10.357883466523001</v>
      </c>
      <c r="N23" s="721">
        <v>2.90225577234937</v>
      </c>
      <c r="O23" s="508">
        <v>36.315822724665502</v>
      </c>
      <c r="P23" s="721">
        <v>3.4285463611667901</v>
      </c>
      <c r="Q23" s="508">
        <v>31.767045315694801</v>
      </c>
      <c r="R23" s="721">
        <v>2.1673288611392501</v>
      </c>
      <c r="S23" s="508">
        <v>18.537221575208999</v>
      </c>
      <c r="T23" s="721">
        <v>3.86653292765449</v>
      </c>
      <c r="U23" s="508">
        <v>3.0220269179076702</v>
      </c>
      <c r="V23" s="721">
        <v>1.17444997186874</v>
      </c>
      <c r="W23" s="470">
        <v>191</v>
      </c>
      <c r="X23" s="508">
        <v>3.8953784160699598</v>
      </c>
      <c r="Y23" s="721">
        <v>1.46432208124557</v>
      </c>
      <c r="Z23" s="508">
        <v>5.2531887803159503</v>
      </c>
      <c r="AA23" s="721">
        <v>1.80135723466</v>
      </c>
      <c r="AB23" s="508">
        <v>15.032998449456301</v>
      </c>
      <c r="AC23" s="721">
        <v>1.8465988931351001</v>
      </c>
      <c r="AD23" s="508">
        <v>69.023453447059495</v>
      </c>
      <c r="AE23" s="721">
        <v>2.6224249202146401</v>
      </c>
      <c r="AF23" s="508">
        <v>6.7949809070983402</v>
      </c>
      <c r="AG23" s="721">
        <v>1.62533074648908</v>
      </c>
      <c r="AH23" s="470">
        <v>197</v>
      </c>
      <c r="AI23" s="508">
        <v>10.0543484510357</v>
      </c>
      <c r="AJ23" s="721">
        <v>1.86891760951607</v>
      </c>
      <c r="AK23" s="508">
        <v>10.199655676415301</v>
      </c>
      <c r="AL23" s="721">
        <v>3.0681129412024499</v>
      </c>
      <c r="AM23" s="508">
        <v>16.026223559037401</v>
      </c>
      <c r="AN23" s="721">
        <v>3.6916410577334502</v>
      </c>
      <c r="AO23" s="508">
        <v>28.9700158801901</v>
      </c>
      <c r="AP23" s="721">
        <v>2.3989315939964801</v>
      </c>
      <c r="AQ23" s="508">
        <v>34.749756433321501</v>
      </c>
      <c r="AR23" s="721">
        <v>2.5930754014158599</v>
      </c>
      <c r="AS23" s="470">
        <v>197</v>
      </c>
      <c r="AT23" s="508">
        <v>8.2899614681570508</v>
      </c>
      <c r="AU23" s="721">
        <v>1.92704029481263</v>
      </c>
      <c r="AV23" s="508">
        <v>40.295248984467896</v>
      </c>
      <c r="AW23" s="721">
        <v>2.6643003494439901</v>
      </c>
      <c r="AX23" s="508">
        <v>25.77776078946</v>
      </c>
      <c r="AY23" s="721">
        <v>2.73282496708637</v>
      </c>
      <c r="AZ23" s="508">
        <v>19.7915967420996</v>
      </c>
      <c r="BA23" s="721">
        <v>2.10038806744384</v>
      </c>
      <c r="BB23" s="508">
        <v>5.8454320158154101</v>
      </c>
      <c r="BC23" s="721">
        <v>1.05980059192937</v>
      </c>
      <c r="BD23" s="767">
        <v>198</v>
      </c>
      <c r="BE23" s="763"/>
    </row>
    <row r="24" spans="1:76" ht="14.5" customHeight="1">
      <c r="A24" s="590" t="s">
        <v>86</v>
      </c>
      <c r="B24" s="455" t="s">
        <v>140</v>
      </c>
      <c r="C24" s="733" t="s">
        <v>140</v>
      </c>
      <c r="D24" s="455" t="s">
        <v>140</v>
      </c>
      <c r="E24" s="733" t="s">
        <v>140</v>
      </c>
      <c r="F24" s="455" t="s">
        <v>140</v>
      </c>
      <c r="G24" s="733" t="s">
        <v>140</v>
      </c>
      <c r="H24" s="455" t="s">
        <v>140</v>
      </c>
      <c r="I24" s="733" t="s">
        <v>140</v>
      </c>
      <c r="J24" s="455" t="s">
        <v>140</v>
      </c>
      <c r="K24" s="733" t="s">
        <v>140</v>
      </c>
      <c r="L24" s="478" t="s">
        <v>140</v>
      </c>
      <c r="M24" s="455" t="s">
        <v>140</v>
      </c>
      <c r="N24" s="733" t="s">
        <v>140</v>
      </c>
      <c r="O24" s="455" t="s">
        <v>140</v>
      </c>
      <c r="P24" s="733" t="s">
        <v>140</v>
      </c>
      <c r="Q24" s="455" t="s">
        <v>140</v>
      </c>
      <c r="R24" s="733" t="s">
        <v>140</v>
      </c>
      <c r="S24" s="455" t="s">
        <v>140</v>
      </c>
      <c r="T24" s="733" t="s">
        <v>140</v>
      </c>
      <c r="U24" s="455" t="s">
        <v>140</v>
      </c>
      <c r="V24" s="733" t="s">
        <v>140</v>
      </c>
      <c r="W24" s="478" t="s">
        <v>140</v>
      </c>
      <c r="X24" s="455" t="s">
        <v>140</v>
      </c>
      <c r="Y24" s="733" t="s">
        <v>140</v>
      </c>
      <c r="Z24" s="455" t="s">
        <v>140</v>
      </c>
      <c r="AA24" s="733" t="s">
        <v>140</v>
      </c>
      <c r="AB24" s="455" t="s">
        <v>140</v>
      </c>
      <c r="AC24" s="733" t="s">
        <v>140</v>
      </c>
      <c r="AD24" s="455" t="s">
        <v>140</v>
      </c>
      <c r="AE24" s="733" t="s">
        <v>140</v>
      </c>
      <c r="AF24" s="455" t="s">
        <v>140</v>
      </c>
      <c r="AG24" s="733" t="s">
        <v>140</v>
      </c>
      <c r="AH24" s="478" t="s">
        <v>140</v>
      </c>
      <c r="AI24" s="455" t="s">
        <v>140</v>
      </c>
      <c r="AJ24" s="733" t="s">
        <v>140</v>
      </c>
      <c r="AK24" s="455" t="s">
        <v>140</v>
      </c>
      <c r="AL24" s="733" t="s">
        <v>140</v>
      </c>
      <c r="AM24" s="455" t="s">
        <v>140</v>
      </c>
      <c r="AN24" s="733" t="s">
        <v>140</v>
      </c>
      <c r="AO24" s="455" t="s">
        <v>140</v>
      </c>
      <c r="AP24" s="733" t="s">
        <v>140</v>
      </c>
      <c r="AQ24" s="455" t="s">
        <v>140</v>
      </c>
      <c r="AR24" s="733" t="s">
        <v>140</v>
      </c>
      <c r="AS24" s="478" t="s">
        <v>140</v>
      </c>
      <c r="AT24" s="455" t="s">
        <v>140</v>
      </c>
      <c r="AU24" s="733" t="s">
        <v>140</v>
      </c>
      <c r="AV24" s="455" t="s">
        <v>140</v>
      </c>
      <c r="AW24" s="733" t="s">
        <v>140</v>
      </c>
      <c r="AX24" s="455" t="s">
        <v>140</v>
      </c>
      <c r="AY24" s="733" t="s">
        <v>140</v>
      </c>
      <c r="AZ24" s="455" t="s">
        <v>140</v>
      </c>
      <c r="BA24" s="733" t="s">
        <v>140</v>
      </c>
      <c r="BB24" s="455" t="s">
        <v>140</v>
      </c>
      <c r="BC24" s="733" t="s">
        <v>140</v>
      </c>
      <c r="BD24" s="772" t="s">
        <v>140</v>
      </c>
      <c r="BE24" s="763"/>
    </row>
    <row r="25" spans="1:76" ht="14.5" customHeight="1">
      <c r="A25" s="594" t="s">
        <v>93</v>
      </c>
      <c r="B25" s="510">
        <v>9.2221426512066706</v>
      </c>
      <c r="C25" s="736">
        <v>0.71253955421903403</v>
      </c>
      <c r="D25" s="510">
        <v>24.570206613269601</v>
      </c>
      <c r="E25" s="736">
        <v>1.0142969217628099</v>
      </c>
      <c r="F25" s="510">
        <v>30.713537652529599</v>
      </c>
      <c r="G25" s="736">
        <v>1.0678497311709001</v>
      </c>
      <c r="H25" s="510">
        <v>30.148265492018801</v>
      </c>
      <c r="I25" s="736">
        <v>1.2816311480529401</v>
      </c>
      <c r="J25" s="510">
        <v>5.3458475909753798</v>
      </c>
      <c r="K25" s="736">
        <v>0.46890577199751199</v>
      </c>
      <c r="L25" s="480">
        <v>3209</v>
      </c>
      <c r="M25" s="510">
        <v>9.1178851469448894</v>
      </c>
      <c r="N25" s="736">
        <v>0.71584612017448701</v>
      </c>
      <c r="O25" s="510">
        <v>29.852907845983701</v>
      </c>
      <c r="P25" s="736">
        <v>1.27438628560797</v>
      </c>
      <c r="Q25" s="510">
        <v>34.165559317032397</v>
      </c>
      <c r="R25" s="736">
        <v>1.04267248580367</v>
      </c>
      <c r="S25" s="510">
        <v>24.278463875670099</v>
      </c>
      <c r="T25" s="736">
        <v>1.4764331825841801</v>
      </c>
      <c r="U25" s="510">
        <v>2.5851838143689401</v>
      </c>
      <c r="V25" s="736">
        <v>0.36740192088148899</v>
      </c>
      <c r="W25" s="480">
        <v>3099</v>
      </c>
      <c r="X25" s="510">
        <v>5.7401114052901097</v>
      </c>
      <c r="Y25" s="736">
        <v>0.62093338130363895</v>
      </c>
      <c r="Z25" s="510">
        <v>5.5558559574612003</v>
      </c>
      <c r="AA25" s="736">
        <v>0.50610930660003495</v>
      </c>
      <c r="AB25" s="510">
        <v>18.3975608813242</v>
      </c>
      <c r="AC25" s="736">
        <v>0.78334137808089699</v>
      </c>
      <c r="AD25" s="510">
        <v>58.187559465488</v>
      </c>
      <c r="AE25" s="736">
        <v>1.5594593305777</v>
      </c>
      <c r="AF25" s="510">
        <v>12.1189122904365</v>
      </c>
      <c r="AG25" s="736">
        <v>1.1599645051049301</v>
      </c>
      <c r="AH25" s="480">
        <v>3226</v>
      </c>
      <c r="AI25" s="510">
        <v>9.3271557505888296</v>
      </c>
      <c r="AJ25" s="736">
        <v>0.63933680873162202</v>
      </c>
      <c r="AK25" s="510">
        <v>8.77143304032362</v>
      </c>
      <c r="AL25" s="736">
        <v>0.57378029233038896</v>
      </c>
      <c r="AM25" s="510">
        <v>20.0151946248806</v>
      </c>
      <c r="AN25" s="736">
        <v>0.93532006987774297</v>
      </c>
      <c r="AO25" s="510">
        <v>34.358499591508199</v>
      </c>
      <c r="AP25" s="736">
        <v>1.36924085607727</v>
      </c>
      <c r="AQ25" s="510">
        <v>27.527716992698799</v>
      </c>
      <c r="AR25" s="736">
        <v>1.1288750600959601</v>
      </c>
      <c r="AS25" s="480">
        <v>3203</v>
      </c>
      <c r="AT25" s="510">
        <v>9.1451973016902599</v>
      </c>
      <c r="AU25" s="736">
        <v>0.64173564690100404</v>
      </c>
      <c r="AV25" s="510">
        <v>35.516171471433502</v>
      </c>
      <c r="AW25" s="736">
        <v>1.1240214822227199</v>
      </c>
      <c r="AX25" s="510">
        <v>29.217026788532898</v>
      </c>
      <c r="AY25" s="736">
        <v>0.95400133766668205</v>
      </c>
      <c r="AZ25" s="510">
        <v>18.666399497921201</v>
      </c>
      <c r="BA25" s="736">
        <v>0.89551594045790395</v>
      </c>
      <c r="BB25" s="510">
        <v>7.45520494042223</v>
      </c>
      <c r="BC25" s="736">
        <v>0.777493447862172</v>
      </c>
      <c r="BD25" s="773">
        <v>3253</v>
      </c>
      <c r="BE25" s="763"/>
    </row>
    <row r="26" spans="1:76" ht="14.5" customHeight="1">
      <c r="A26" s="594" t="s">
        <v>87</v>
      </c>
      <c r="B26" s="510">
        <v>1.64832160118291</v>
      </c>
      <c r="C26" s="736">
        <v>1.06104673506411</v>
      </c>
      <c r="D26" s="510">
        <v>17.829602748103699</v>
      </c>
      <c r="E26" s="736">
        <v>3.1008016856381602</v>
      </c>
      <c r="F26" s="510">
        <v>27.4931965837836</v>
      </c>
      <c r="G26" s="736">
        <v>2.2814251137530999</v>
      </c>
      <c r="H26" s="510">
        <v>50.338260230362401</v>
      </c>
      <c r="I26" s="736">
        <v>3.95120697503142</v>
      </c>
      <c r="J26" s="510">
        <v>2.6906188365674701</v>
      </c>
      <c r="K26" s="736">
        <v>1.1771029729145901</v>
      </c>
      <c r="L26" s="480">
        <v>313</v>
      </c>
      <c r="M26" s="510">
        <v>6.3989243345810403</v>
      </c>
      <c r="N26" s="736">
        <v>1.89252779031053</v>
      </c>
      <c r="O26" s="510">
        <v>18.1338536276855</v>
      </c>
      <c r="P26" s="736">
        <v>2.9281825134972599</v>
      </c>
      <c r="Q26" s="510">
        <v>32.617840954943297</v>
      </c>
      <c r="R26" s="736">
        <v>3.3288199209063398</v>
      </c>
      <c r="S26" s="510">
        <v>40.192123585205699</v>
      </c>
      <c r="T26" s="736">
        <v>3.6445859166308598</v>
      </c>
      <c r="U26" s="510">
        <v>2.6572574975844301</v>
      </c>
      <c r="V26" s="736">
        <v>1.1305103270047201</v>
      </c>
      <c r="W26" s="480">
        <v>304</v>
      </c>
      <c r="X26" s="510">
        <v>5.6984711710791798</v>
      </c>
      <c r="Y26" s="736">
        <v>2.0724632530213198</v>
      </c>
      <c r="Z26" s="510">
        <v>6.8087482109196804</v>
      </c>
      <c r="AA26" s="736">
        <v>1.8465027163425101</v>
      </c>
      <c r="AB26" s="510">
        <v>14.5374784827863</v>
      </c>
      <c r="AC26" s="736">
        <v>2.3357952885484599</v>
      </c>
      <c r="AD26" s="510">
        <v>50.0993113704763</v>
      </c>
      <c r="AE26" s="736">
        <v>5.42056794461572</v>
      </c>
      <c r="AF26" s="510">
        <v>22.8559907647386</v>
      </c>
      <c r="AG26" s="736">
        <v>4.2089591792654604</v>
      </c>
      <c r="AH26" s="480">
        <v>311</v>
      </c>
      <c r="AI26" s="510">
        <v>5.2238312954743096</v>
      </c>
      <c r="AJ26" s="736">
        <v>1.8554781959908</v>
      </c>
      <c r="AK26" s="510">
        <v>9.7545112424867604</v>
      </c>
      <c r="AL26" s="736">
        <v>2.1171296393748098</v>
      </c>
      <c r="AM26" s="510">
        <v>17.880737690960299</v>
      </c>
      <c r="AN26" s="736">
        <v>2.6956593352862201</v>
      </c>
      <c r="AO26" s="510">
        <v>41.8397387277398</v>
      </c>
      <c r="AP26" s="736">
        <v>2.7994878504204999</v>
      </c>
      <c r="AQ26" s="510">
        <v>25.301181043338801</v>
      </c>
      <c r="AR26" s="736">
        <v>2.5516240955148999</v>
      </c>
      <c r="AS26" s="480">
        <v>312</v>
      </c>
      <c r="AT26" s="510">
        <v>4.3841695931846996</v>
      </c>
      <c r="AU26" s="736">
        <v>1.5065345639863199</v>
      </c>
      <c r="AV26" s="510">
        <v>29.5203508901939</v>
      </c>
      <c r="AW26" s="736">
        <v>2.7876730709367901</v>
      </c>
      <c r="AX26" s="510">
        <v>29.829621028201299</v>
      </c>
      <c r="AY26" s="736">
        <v>3.4415411523255202</v>
      </c>
      <c r="AZ26" s="510">
        <v>22.991496277351899</v>
      </c>
      <c r="BA26" s="736">
        <v>3.83326639863823</v>
      </c>
      <c r="BB26" s="510">
        <v>13.274362211068199</v>
      </c>
      <c r="BC26" s="736">
        <v>3.2170895338117602</v>
      </c>
      <c r="BD26" s="773">
        <v>316</v>
      </c>
      <c r="BE26" s="763"/>
    </row>
    <row r="27" spans="1:76" ht="14.5" customHeight="1">
      <c r="A27" s="615" t="s">
        <v>94</v>
      </c>
      <c r="B27" s="511">
        <v>8.40964747623463</v>
      </c>
      <c r="C27" s="739">
        <v>0.66147143006574505</v>
      </c>
      <c r="D27" s="511">
        <v>23.847096299377501</v>
      </c>
      <c r="E27" s="739">
        <v>0.98052180559606505</v>
      </c>
      <c r="F27" s="511">
        <v>30.368069814982501</v>
      </c>
      <c r="G27" s="739">
        <v>0.98748382622697595</v>
      </c>
      <c r="H27" s="511">
        <v>32.314183223539999</v>
      </c>
      <c r="I27" s="739">
        <v>1.3060530012564699</v>
      </c>
      <c r="J27" s="511">
        <v>5.0610031858653999</v>
      </c>
      <c r="K27" s="739">
        <v>0.44185833155210702</v>
      </c>
      <c r="L27" s="482">
        <v>3522</v>
      </c>
      <c r="M27" s="511">
        <v>8.8214490564858199</v>
      </c>
      <c r="N27" s="739">
        <v>0.66840534961782405</v>
      </c>
      <c r="O27" s="511">
        <v>28.575231977853001</v>
      </c>
      <c r="P27" s="739">
        <v>1.2117518311001301</v>
      </c>
      <c r="Q27" s="511">
        <v>33.996818532574203</v>
      </c>
      <c r="R27" s="739">
        <v>0.99694302995842798</v>
      </c>
      <c r="S27" s="511">
        <v>26.013458748615601</v>
      </c>
      <c r="T27" s="739">
        <v>1.4055980672805599</v>
      </c>
      <c r="U27" s="511">
        <v>2.5930416844714599</v>
      </c>
      <c r="V27" s="739">
        <v>0.34973906975867602</v>
      </c>
      <c r="W27" s="482">
        <v>3403</v>
      </c>
      <c r="X27" s="511">
        <v>5.7356952661380003</v>
      </c>
      <c r="Y27" s="739">
        <v>0.59695700683170505</v>
      </c>
      <c r="Z27" s="511">
        <v>5.68873096738192</v>
      </c>
      <c r="AA27" s="739">
        <v>0.49701113510473099</v>
      </c>
      <c r="AB27" s="511">
        <v>17.988181315296298</v>
      </c>
      <c r="AC27" s="739">
        <v>0.74163023416418306</v>
      </c>
      <c r="AD27" s="511">
        <v>57.329763399705598</v>
      </c>
      <c r="AE27" s="739">
        <v>1.5257647846753599</v>
      </c>
      <c r="AF27" s="511">
        <v>13.2576290514781</v>
      </c>
      <c r="AG27" s="739">
        <v>1.13592184661983</v>
      </c>
      <c r="AH27" s="482">
        <v>3537</v>
      </c>
      <c r="AI27" s="511">
        <v>8.8850324753197505</v>
      </c>
      <c r="AJ27" s="739">
        <v>0.606883944950107</v>
      </c>
      <c r="AK27" s="511">
        <v>8.8773573364255896</v>
      </c>
      <c r="AL27" s="739">
        <v>0.56301256847945802</v>
      </c>
      <c r="AM27" s="511">
        <v>19.785212058094</v>
      </c>
      <c r="AN27" s="739">
        <v>0.88489203145947803</v>
      </c>
      <c r="AO27" s="511">
        <v>35.164584995224999</v>
      </c>
      <c r="AP27" s="739">
        <v>1.27595705497406</v>
      </c>
      <c r="AQ27" s="511">
        <v>27.287813134935799</v>
      </c>
      <c r="AR27" s="739">
        <v>1.0516277405444501</v>
      </c>
      <c r="AS27" s="482">
        <v>3515</v>
      </c>
      <c r="AT27" s="511">
        <v>8.6354296705841893</v>
      </c>
      <c r="AU27" s="739">
        <v>0.60692679036167296</v>
      </c>
      <c r="AV27" s="511">
        <v>34.8741934277487</v>
      </c>
      <c r="AW27" s="739">
        <v>1.04664940952865</v>
      </c>
      <c r="AX27" s="511">
        <v>29.282617819189401</v>
      </c>
      <c r="AY27" s="739">
        <v>0.92791054895849601</v>
      </c>
      <c r="AZ27" s="511">
        <v>19.129491602093498</v>
      </c>
      <c r="BA27" s="739">
        <v>0.91304598273886795</v>
      </c>
      <c r="BB27" s="511">
        <v>8.0782674803842198</v>
      </c>
      <c r="BC27" s="739">
        <v>0.76557814939815205</v>
      </c>
      <c r="BD27" s="774">
        <v>3569</v>
      </c>
      <c r="BE27" s="763"/>
    </row>
    <row r="28" spans="1:76" ht="14.5" customHeight="1">
      <c r="A28" s="931" t="s">
        <v>356</v>
      </c>
      <c r="B28" s="931" t="s">
        <v>176</v>
      </c>
      <c r="C28" s="931" t="s">
        <v>176</v>
      </c>
      <c r="D28" s="931" t="s">
        <v>176</v>
      </c>
      <c r="E28" s="931" t="s">
        <v>176</v>
      </c>
      <c r="F28" s="931" t="s">
        <v>176</v>
      </c>
      <c r="G28" s="931" t="s">
        <v>176</v>
      </c>
      <c r="H28" s="931" t="s">
        <v>176</v>
      </c>
      <c r="I28" s="931" t="s">
        <v>176</v>
      </c>
      <c r="J28" s="931" t="s">
        <v>176</v>
      </c>
      <c r="K28" s="931" t="s">
        <v>176</v>
      </c>
      <c r="L28" s="931" t="s">
        <v>176</v>
      </c>
      <c r="M28" s="931" t="s">
        <v>176</v>
      </c>
      <c r="N28" s="931" t="s">
        <v>176</v>
      </c>
      <c r="O28" s="931" t="s">
        <v>176</v>
      </c>
      <c r="P28" s="931" t="s">
        <v>176</v>
      </c>
      <c r="Q28" s="931" t="s">
        <v>176</v>
      </c>
      <c r="R28" s="931" t="s">
        <v>176</v>
      </c>
      <c r="S28" s="931" t="s">
        <v>176</v>
      </c>
      <c r="T28" s="931" t="s">
        <v>176</v>
      </c>
      <c r="U28" s="931" t="s">
        <v>176</v>
      </c>
      <c r="V28" s="931" t="s">
        <v>176</v>
      </c>
      <c r="W28" s="931" t="s">
        <v>176</v>
      </c>
      <c r="X28" s="931" t="s">
        <v>176</v>
      </c>
      <c r="Y28" s="931" t="s">
        <v>176</v>
      </c>
      <c r="Z28" s="931" t="s">
        <v>176</v>
      </c>
      <c r="AA28" s="931" t="s">
        <v>176</v>
      </c>
      <c r="AB28" s="931" t="s">
        <v>176</v>
      </c>
      <c r="AC28" s="931" t="s">
        <v>176</v>
      </c>
      <c r="AD28" s="931" t="s">
        <v>176</v>
      </c>
      <c r="AE28" s="931" t="s">
        <v>176</v>
      </c>
      <c r="AF28" s="931" t="s">
        <v>176</v>
      </c>
      <c r="AG28" s="931" t="s">
        <v>176</v>
      </c>
      <c r="AH28" s="931" t="s">
        <v>176</v>
      </c>
      <c r="AI28" s="931" t="s">
        <v>176</v>
      </c>
      <c r="AJ28" s="931" t="s">
        <v>176</v>
      </c>
      <c r="AK28" s="931" t="s">
        <v>176</v>
      </c>
      <c r="AL28" s="931" t="s">
        <v>176</v>
      </c>
      <c r="AM28" s="931" t="s">
        <v>176</v>
      </c>
      <c r="AN28" s="931" t="s">
        <v>176</v>
      </c>
      <c r="AO28" s="931" t="s">
        <v>176</v>
      </c>
      <c r="AP28" s="931" t="s">
        <v>176</v>
      </c>
      <c r="AQ28" s="931" t="s">
        <v>176</v>
      </c>
      <c r="AR28" s="931" t="s">
        <v>176</v>
      </c>
      <c r="AS28" s="931" t="s">
        <v>176</v>
      </c>
      <c r="AT28" s="931" t="s">
        <v>176</v>
      </c>
      <c r="AU28" s="931" t="s">
        <v>176</v>
      </c>
      <c r="AV28" s="931" t="s">
        <v>176</v>
      </c>
      <c r="AW28" s="931" t="s">
        <v>176</v>
      </c>
      <c r="AX28" s="931" t="s">
        <v>176</v>
      </c>
      <c r="AY28" s="931" t="s">
        <v>176</v>
      </c>
      <c r="AZ28" s="931" t="s">
        <v>176</v>
      </c>
      <c r="BA28" s="931" t="s">
        <v>176</v>
      </c>
      <c r="BB28" s="931" t="s">
        <v>176</v>
      </c>
      <c r="BC28" s="931" t="s">
        <v>176</v>
      </c>
      <c r="BD28" s="931" t="s">
        <v>176</v>
      </c>
      <c r="BE28" s="931" t="s">
        <v>176</v>
      </c>
      <c r="BF28" s="931" t="s">
        <v>176</v>
      </c>
      <c r="BG28" s="931" t="s">
        <v>176</v>
      </c>
      <c r="BH28" s="931" t="s">
        <v>176</v>
      </c>
      <c r="BI28" s="931" t="s">
        <v>176</v>
      </c>
      <c r="BJ28" s="931" t="s">
        <v>176</v>
      </c>
      <c r="BK28" s="931" t="s">
        <v>176</v>
      </c>
      <c r="BL28" s="931" t="s">
        <v>176</v>
      </c>
      <c r="BM28" s="931" t="s">
        <v>176</v>
      </c>
      <c r="BN28" s="931" t="s">
        <v>176</v>
      </c>
      <c r="BO28" s="931" t="s">
        <v>176</v>
      </c>
      <c r="BP28" s="931" t="s">
        <v>176</v>
      </c>
      <c r="BQ28" s="931" t="s">
        <v>176</v>
      </c>
      <c r="BR28" s="931" t="s">
        <v>176</v>
      </c>
      <c r="BS28" s="931" t="s">
        <v>176</v>
      </c>
      <c r="BT28" s="931" t="s">
        <v>176</v>
      </c>
      <c r="BU28" s="931" t="s">
        <v>176</v>
      </c>
      <c r="BV28" s="931" t="s">
        <v>176</v>
      </c>
      <c r="BW28" s="931" t="s">
        <v>176</v>
      </c>
      <c r="BX28" s="931" t="s">
        <v>176</v>
      </c>
    </row>
    <row r="29" spans="1:76" ht="14.5" customHeight="1">
      <c r="A29" s="931" t="s">
        <v>195</v>
      </c>
      <c r="B29" s="931" t="s">
        <v>178</v>
      </c>
      <c r="C29" s="931" t="s">
        <v>178</v>
      </c>
      <c r="D29" s="931" t="s">
        <v>178</v>
      </c>
      <c r="E29" s="931" t="s">
        <v>178</v>
      </c>
      <c r="F29" s="931" t="s">
        <v>178</v>
      </c>
      <c r="G29" s="931" t="s">
        <v>178</v>
      </c>
      <c r="H29" s="931" t="s">
        <v>178</v>
      </c>
      <c r="I29" s="931" t="s">
        <v>178</v>
      </c>
      <c r="J29" s="931" t="s">
        <v>178</v>
      </c>
      <c r="K29" s="931" t="s">
        <v>178</v>
      </c>
      <c r="L29" s="931" t="s">
        <v>178</v>
      </c>
      <c r="M29" s="931" t="s">
        <v>178</v>
      </c>
      <c r="N29" s="931" t="s">
        <v>178</v>
      </c>
      <c r="O29" s="931" t="s">
        <v>178</v>
      </c>
      <c r="P29" s="931" t="s">
        <v>178</v>
      </c>
      <c r="Q29" s="931" t="s">
        <v>178</v>
      </c>
      <c r="R29" s="931" t="s">
        <v>178</v>
      </c>
      <c r="S29" s="931" t="s">
        <v>178</v>
      </c>
      <c r="T29" s="931" t="s">
        <v>178</v>
      </c>
      <c r="U29" s="931" t="s">
        <v>178</v>
      </c>
      <c r="V29" s="931" t="s">
        <v>178</v>
      </c>
      <c r="W29" s="931" t="s">
        <v>178</v>
      </c>
      <c r="X29" s="931" t="s">
        <v>178</v>
      </c>
      <c r="Y29" s="931" t="s">
        <v>178</v>
      </c>
      <c r="Z29" s="931" t="s">
        <v>178</v>
      </c>
      <c r="AA29" s="931" t="s">
        <v>178</v>
      </c>
      <c r="AB29" s="931" t="s">
        <v>178</v>
      </c>
      <c r="AC29" s="931" t="s">
        <v>178</v>
      </c>
      <c r="AD29" s="931" t="s">
        <v>178</v>
      </c>
      <c r="AE29" s="931" t="s">
        <v>178</v>
      </c>
      <c r="AF29" s="931" t="s">
        <v>178</v>
      </c>
      <c r="AG29" s="931" t="s">
        <v>178</v>
      </c>
      <c r="AH29" s="931" t="s">
        <v>178</v>
      </c>
      <c r="AI29" s="931" t="s">
        <v>178</v>
      </c>
      <c r="AJ29" s="931" t="s">
        <v>178</v>
      </c>
      <c r="AK29" s="931" t="s">
        <v>178</v>
      </c>
      <c r="AL29" s="931" t="s">
        <v>178</v>
      </c>
      <c r="AM29" s="931" t="s">
        <v>178</v>
      </c>
      <c r="AN29" s="931" t="s">
        <v>178</v>
      </c>
      <c r="AO29" s="931" t="s">
        <v>178</v>
      </c>
      <c r="AP29" s="931" t="s">
        <v>178</v>
      </c>
      <c r="AQ29" s="931" t="s">
        <v>178</v>
      </c>
      <c r="AR29" s="931" t="s">
        <v>178</v>
      </c>
      <c r="AS29" s="931" t="s">
        <v>178</v>
      </c>
      <c r="AT29" s="931" t="s">
        <v>178</v>
      </c>
      <c r="AU29" s="931" t="s">
        <v>178</v>
      </c>
      <c r="AV29" s="931" t="s">
        <v>178</v>
      </c>
      <c r="AW29" s="931" t="s">
        <v>178</v>
      </c>
      <c r="AX29" s="931" t="s">
        <v>178</v>
      </c>
      <c r="AY29" s="931" t="s">
        <v>178</v>
      </c>
      <c r="AZ29" s="931" t="s">
        <v>178</v>
      </c>
      <c r="BA29" s="931" t="s">
        <v>178</v>
      </c>
      <c r="BB29" s="931" t="s">
        <v>178</v>
      </c>
      <c r="BC29" s="931" t="s">
        <v>178</v>
      </c>
      <c r="BD29" s="931" t="s">
        <v>178</v>
      </c>
      <c r="BE29" s="931" t="s">
        <v>178</v>
      </c>
      <c r="BF29" s="931" t="s">
        <v>178</v>
      </c>
      <c r="BG29" s="931" t="s">
        <v>178</v>
      </c>
      <c r="BH29" s="931" t="s">
        <v>178</v>
      </c>
      <c r="BI29" s="931" t="s">
        <v>178</v>
      </c>
      <c r="BJ29" s="931" t="s">
        <v>178</v>
      </c>
      <c r="BK29" s="931" t="s">
        <v>178</v>
      </c>
      <c r="BL29" s="931" t="s">
        <v>178</v>
      </c>
      <c r="BM29" s="931" t="s">
        <v>178</v>
      </c>
      <c r="BN29" s="931" t="s">
        <v>178</v>
      </c>
      <c r="BO29" s="931" t="s">
        <v>178</v>
      </c>
      <c r="BP29" s="931" t="s">
        <v>178</v>
      </c>
      <c r="BQ29" s="931" t="s">
        <v>178</v>
      </c>
      <c r="BR29" s="931" t="s">
        <v>178</v>
      </c>
      <c r="BS29" s="931" t="s">
        <v>178</v>
      </c>
      <c r="BT29" s="931" t="s">
        <v>178</v>
      </c>
      <c r="BU29" s="931" t="s">
        <v>178</v>
      </c>
      <c r="BV29" s="931" t="s">
        <v>178</v>
      </c>
      <c r="BW29" s="931" t="s">
        <v>178</v>
      </c>
      <c r="BX29" s="931" t="s">
        <v>178</v>
      </c>
    </row>
    <row r="30" spans="1:76" ht="14.5" customHeight="1">
      <c r="A30" s="931" t="s">
        <v>154</v>
      </c>
      <c r="B30" s="931" t="s">
        <v>154</v>
      </c>
      <c r="C30" s="931" t="s">
        <v>154</v>
      </c>
      <c r="D30" s="931" t="s">
        <v>154</v>
      </c>
      <c r="E30" s="931" t="s">
        <v>154</v>
      </c>
      <c r="F30" s="931" t="s">
        <v>154</v>
      </c>
      <c r="G30" s="931" t="s">
        <v>154</v>
      </c>
      <c r="H30" s="931" t="s">
        <v>154</v>
      </c>
      <c r="I30" s="931" t="s">
        <v>154</v>
      </c>
      <c r="J30" s="931" t="s">
        <v>154</v>
      </c>
      <c r="K30" s="931" t="s">
        <v>154</v>
      </c>
      <c r="L30" s="931" t="s">
        <v>154</v>
      </c>
      <c r="M30" s="931" t="s">
        <v>154</v>
      </c>
      <c r="N30" s="931" t="s">
        <v>154</v>
      </c>
      <c r="O30" s="931" t="s">
        <v>154</v>
      </c>
      <c r="P30" s="931" t="s">
        <v>154</v>
      </c>
      <c r="Q30" s="931" t="s">
        <v>154</v>
      </c>
      <c r="R30" s="931" t="s">
        <v>154</v>
      </c>
      <c r="S30" s="931" t="s">
        <v>154</v>
      </c>
      <c r="T30" s="931" t="s">
        <v>154</v>
      </c>
      <c r="U30" s="931" t="s">
        <v>154</v>
      </c>
      <c r="V30" s="931" t="s">
        <v>154</v>
      </c>
      <c r="W30" s="931" t="s">
        <v>154</v>
      </c>
      <c r="X30" s="931" t="s">
        <v>154</v>
      </c>
      <c r="Y30" s="931" t="s">
        <v>154</v>
      </c>
      <c r="Z30" s="931" t="s">
        <v>154</v>
      </c>
      <c r="AA30" s="931" t="s">
        <v>154</v>
      </c>
      <c r="AB30" s="931" t="s">
        <v>154</v>
      </c>
      <c r="AC30" s="931" t="s">
        <v>154</v>
      </c>
      <c r="AD30" s="931" t="s">
        <v>154</v>
      </c>
      <c r="AE30" s="931" t="s">
        <v>154</v>
      </c>
      <c r="AF30" s="931" t="s">
        <v>154</v>
      </c>
      <c r="AG30" s="931" t="s">
        <v>154</v>
      </c>
      <c r="AH30" s="931" t="s">
        <v>154</v>
      </c>
      <c r="AI30" s="931" t="s">
        <v>154</v>
      </c>
      <c r="AJ30" s="931" t="s">
        <v>154</v>
      </c>
      <c r="AK30" s="931" t="s">
        <v>154</v>
      </c>
      <c r="AL30" s="931" t="s">
        <v>154</v>
      </c>
      <c r="AM30" s="931" t="s">
        <v>154</v>
      </c>
      <c r="AN30" s="931" t="s">
        <v>154</v>
      </c>
      <c r="AO30" s="931" t="s">
        <v>154</v>
      </c>
      <c r="AP30" s="931" t="s">
        <v>154</v>
      </c>
      <c r="AQ30" s="931" t="s">
        <v>154</v>
      </c>
      <c r="AR30" s="931" t="s">
        <v>154</v>
      </c>
      <c r="AS30" s="931" t="s">
        <v>154</v>
      </c>
      <c r="AT30" s="931" t="s">
        <v>154</v>
      </c>
      <c r="AU30" s="931" t="s">
        <v>154</v>
      </c>
      <c r="AV30" s="931" t="s">
        <v>154</v>
      </c>
      <c r="AW30" s="931" t="s">
        <v>154</v>
      </c>
      <c r="AX30" s="931" t="s">
        <v>154</v>
      </c>
      <c r="AY30" s="931" t="s">
        <v>154</v>
      </c>
      <c r="AZ30" s="931" t="s">
        <v>154</v>
      </c>
      <c r="BA30" s="931" t="s">
        <v>154</v>
      </c>
      <c r="BB30" s="931" t="s">
        <v>154</v>
      </c>
      <c r="BC30" s="931" t="s">
        <v>154</v>
      </c>
      <c r="BD30" s="931" t="s">
        <v>154</v>
      </c>
      <c r="BE30" s="931" t="s">
        <v>154</v>
      </c>
      <c r="BF30" s="931" t="s">
        <v>154</v>
      </c>
      <c r="BG30" s="931" t="s">
        <v>154</v>
      </c>
      <c r="BH30" s="931" t="s">
        <v>154</v>
      </c>
      <c r="BI30" s="931" t="s">
        <v>154</v>
      </c>
      <c r="BJ30" s="931" t="s">
        <v>154</v>
      </c>
      <c r="BK30" s="931" t="s">
        <v>154</v>
      </c>
      <c r="BL30" s="931" t="s">
        <v>154</v>
      </c>
      <c r="BM30" s="931" t="s">
        <v>154</v>
      </c>
      <c r="BN30" s="931" t="s">
        <v>154</v>
      </c>
      <c r="BO30" s="931" t="s">
        <v>154</v>
      </c>
      <c r="BP30" s="931" t="s">
        <v>154</v>
      </c>
      <c r="BQ30" s="931" t="s">
        <v>154</v>
      </c>
      <c r="BR30" s="931" t="s">
        <v>154</v>
      </c>
      <c r="BS30" s="931" t="s">
        <v>154</v>
      </c>
      <c r="BT30" s="931" t="s">
        <v>154</v>
      </c>
      <c r="BU30" s="931" t="s">
        <v>154</v>
      </c>
      <c r="BV30" s="931" t="s">
        <v>154</v>
      </c>
      <c r="BW30" s="931" t="s">
        <v>154</v>
      </c>
      <c r="BX30" s="931" t="s">
        <v>154</v>
      </c>
    </row>
    <row r="39" spans="8:8" ht="14.25" customHeight="1">
      <c r="H39" s="775"/>
    </row>
  </sheetData>
  <mergeCells count="36">
    <mergeCell ref="A3:BD3"/>
    <mergeCell ref="A5:BD5"/>
    <mergeCell ref="A6:A8"/>
    <mergeCell ref="B6:L6"/>
    <mergeCell ref="M6:W6"/>
    <mergeCell ref="X6:AH6"/>
    <mergeCell ref="AI6:AS6"/>
    <mergeCell ref="AT6:BD6"/>
    <mergeCell ref="B7:C7"/>
    <mergeCell ref="D7:E7"/>
    <mergeCell ref="F7:G7"/>
    <mergeCell ref="H7:I7"/>
    <mergeCell ref="J7:K7"/>
    <mergeCell ref="BB7:BC7"/>
    <mergeCell ref="M7:N7"/>
    <mergeCell ref="A28:BX28"/>
    <mergeCell ref="O7:P7"/>
    <mergeCell ref="Q7:R7"/>
    <mergeCell ref="U7:V7"/>
    <mergeCell ref="Z7:AA7"/>
    <mergeCell ref="A29:BX29"/>
    <mergeCell ref="A30:BX30"/>
    <mergeCell ref="AO7:AP7"/>
    <mergeCell ref="AQ7:AR7"/>
    <mergeCell ref="AT7:AU7"/>
    <mergeCell ref="AV7:AW7"/>
    <mergeCell ref="AX7:AY7"/>
    <mergeCell ref="AD7:AE7"/>
    <mergeCell ref="AF7:AG7"/>
    <mergeCell ref="AI7:AJ7"/>
    <mergeCell ref="AK7:AL7"/>
    <mergeCell ref="AM7:AN7"/>
    <mergeCell ref="S7:T7"/>
    <mergeCell ref="X7:Y7"/>
    <mergeCell ref="AB7:AC7"/>
    <mergeCell ref="AZ7:BA7"/>
  </mergeCells>
  <hyperlinks>
    <hyperlink ref="A1" location="Inhalt!A1" display="Zurück zum Inhalt" xr:uid="{00000000-0004-0000-1100-000000000000}"/>
  </hyperlinks>
  <pageMargins left="0.7" right="0.7" top="0.78749999999999998" bottom="0.78749999999999998" header="0.511811023622047" footer="0.511811023622047"/>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118"/>
  <sheetViews>
    <sheetView showGridLines="0" zoomScale="80" zoomScaleNormal="80" workbookViewId="0">
      <pane xSplit="1" topLeftCell="B1" activePane="topRight" state="frozen"/>
      <selection pane="topRight"/>
    </sheetView>
  </sheetViews>
  <sheetFormatPr baseColWidth="10" defaultColWidth="11" defaultRowHeight="14.25" customHeight="1"/>
  <cols>
    <col min="1" max="1" width="23.5" style="105" customWidth="1"/>
    <col min="2" max="4" width="11.08203125" style="105" customWidth="1"/>
    <col min="5" max="5" width="16" style="105" customWidth="1"/>
    <col min="6" max="8" width="12.5" style="105" customWidth="1"/>
    <col min="9" max="15" width="11" style="105"/>
    <col min="16" max="16" width="12.5" style="105" customWidth="1"/>
    <col min="17" max="16384" width="11" style="105"/>
  </cols>
  <sheetData>
    <row r="1" spans="1:4" ht="14.5" customHeight="1">
      <c r="A1" s="103" t="s">
        <v>64</v>
      </c>
    </row>
    <row r="2" spans="1:4" ht="14.5" customHeight="1"/>
    <row r="3" spans="1:4" ht="25" customHeight="1">
      <c r="A3" s="860">
        <v>2024</v>
      </c>
      <c r="B3" s="860"/>
      <c r="C3" s="860"/>
      <c r="D3" s="860"/>
    </row>
    <row r="4" spans="1:4" ht="14.5" customHeight="1"/>
    <row r="5" spans="1:4" ht="31.5" customHeight="1">
      <c r="A5" s="935" t="s">
        <v>357</v>
      </c>
      <c r="B5" s="935"/>
      <c r="C5" s="935"/>
      <c r="D5" s="935"/>
    </row>
    <row r="6" spans="1:4" ht="34.5" customHeight="1">
      <c r="A6" s="918" t="s">
        <v>65</v>
      </c>
      <c r="B6" s="886" t="s">
        <v>358</v>
      </c>
      <c r="C6" s="886"/>
      <c r="D6" s="886"/>
    </row>
    <row r="7" spans="1:4" ht="14.5" customHeight="1">
      <c r="A7" s="918"/>
      <c r="B7" s="438" t="s">
        <v>149</v>
      </c>
      <c r="C7" s="438" t="s">
        <v>150</v>
      </c>
      <c r="D7" s="438" t="s">
        <v>151</v>
      </c>
    </row>
    <row r="8" spans="1:4" ht="14.5" customHeight="1">
      <c r="A8" s="439" t="s">
        <v>72</v>
      </c>
      <c r="B8" s="440">
        <v>97.276265328742298</v>
      </c>
      <c r="C8" s="441">
        <v>0.889267235926538</v>
      </c>
      <c r="D8" s="442">
        <v>434</v>
      </c>
    </row>
    <row r="9" spans="1:4" ht="14.5" customHeight="1">
      <c r="A9" s="443" t="s">
        <v>73</v>
      </c>
      <c r="B9" s="444">
        <v>98.287751866197596</v>
      </c>
      <c r="C9" s="445">
        <v>0.86860728632213702</v>
      </c>
      <c r="D9" s="446">
        <v>346</v>
      </c>
    </row>
    <row r="10" spans="1:4" ht="14.5" customHeight="1">
      <c r="A10" s="439" t="s">
        <v>107</v>
      </c>
      <c r="B10" s="440" t="s">
        <v>140</v>
      </c>
      <c r="C10" s="447" t="s">
        <v>140</v>
      </c>
      <c r="D10" s="448" t="s">
        <v>140</v>
      </c>
    </row>
    <row r="11" spans="1:4" ht="14.5" customHeight="1">
      <c r="A11" s="443" t="s">
        <v>75</v>
      </c>
      <c r="B11" s="444" t="s">
        <v>140</v>
      </c>
      <c r="C11" s="449" t="s">
        <v>140</v>
      </c>
      <c r="D11" s="450" t="s">
        <v>140</v>
      </c>
    </row>
    <row r="12" spans="1:4" ht="14.5" customHeight="1">
      <c r="A12" s="439" t="s">
        <v>89</v>
      </c>
      <c r="B12" s="440" t="s">
        <v>140</v>
      </c>
      <c r="C12" s="447" t="s">
        <v>140</v>
      </c>
      <c r="D12" s="448" t="s">
        <v>140</v>
      </c>
    </row>
    <row r="13" spans="1:4" ht="14.5" customHeight="1">
      <c r="A13" s="443" t="s">
        <v>77</v>
      </c>
      <c r="B13" s="444" t="s">
        <v>140</v>
      </c>
      <c r="C13" s="449" t="s">
        <v>140</v>
      </c>
      <c r="D13" s="450" t="s">
        <v>140</v>
      </c>
    </row>
    <row r="14" spans="1:4" ht="14.5" customHeight="1">
      <c r="A14" s="439" t="s">
        <v>78</v>
      </c>
      <c r="B14" s="440">
        <v>97.946180400015294</v>
      </c>
      <c r="C14" s="441">
        <v>1.22564523814252</v>
      </c>
      <c r="D14" s="442">
        <v>260</v>
      </c>
    </row>
    <row r="15" spans="1:4" ht="14.5" customHeight="1">
      <c r="A15" s="443" t="s">
        <v>79</v>
      </c>
      <c r="B15" s="444">
        <v>100</v>
      </c>
      <c r="C15" s="445"/>
      <c r="D15" s="446">
        <v>64</v>
      </c>
    </row>
    <row r="16" spans="1:4" ht="14.5" customHeight="1">
      <c r="A16" s="439" t="s">
        <v>80</v>
      </c>
      <c r="B16" s="451">
        <v>99.149044175233399</v>
      </c>
      <c r="C16" s="441">
        <v>0.45223240018944799</v>
      </c>
      <c r="D16" s="442">
        <v>458</v>
      </c>
    </row>
    <row r="17" spans="1:4" ht="14.5" customHeight="1">
      <c r="A17" s="443" t="s">
        <v>92</v>
      </c>
      <c r="B17" s="555">
        <v>99.440916589965298</v>
      </c>
      <c r="C17" s="445">
        <v>0.20240867249511699</v>
      </c>
      <c r="D17" s="446">
        <v>1312</v>
      </c>
    </row>
    <row r="18" spans="1:4" ht="14.5" customHeight="1">
      <c r="A18" s="439" t="s">
        <v>81</v>
      </c>
      <c r="B18" s="440">
        <v>97.116255449491405</v>
      </c>
      <c r="C18" s="441">
        <v>2.8294174608940499</v>
      </c>
      <c r="D18" s="442">
        <v>117</v>
      </c>
    </row>
    <row r="19" spans="1:4" ht="14.5" customHeight="1">
      <c r="A19" s="443" t="s">
        <v>82</v>
      </c>
      <c r="B19" s="444" t="s">
        <v>140</v>
      </c>
      <c r="C19" s="449" t="s">
        <v>140</v>
      </c>
      <c r="D19" s="450" t="s">
        <v>140</v>
      </c>
    </row>
    <row r="20" spans="1:4" ht="14.5" customHeight="1">
      <c r="A20" s="439" t="s">
        <v>83</v>
      </c>
      <c r="B20" s="440">
        <v>98.592199915626495</v>
      </c>
      <c r="C20" s="441">
        <v>0.99710709023857502</v>
      </c>
      <c r="D20" s="442">
        <v>116</v>
      </c>
    </row>
    <row r="21" spans="1:4" ht="14.5" customHeight="1">
      <c r="A21" s="443" t="s">
        <v>84</v>
      </c>
      <c r="B21" s="444" t="s">
        <v>140</v>
      </c>
      <c r="C21" s="449" t="s">
        <v>140</v>
      </c>
      <c r="D21" s="450" t="s">
        <v>140</v>
      </c>
    </row>
    <row r="22" spans="1:4" ht="14.5" customHeight="1">
      <c r="A22" s="439" t="s">
        <v>85</v>
      </c>
      <c r="B22" s="440">
        <v>99.727337273533095</v>
      </c>
      <c r="C22" s="441">
        <v>0.234187359746172</v>
      </c>
      <c r="D22" s="442">
        <v>196</v>
      </c>
    </row>
    <row r="23" spans="1:4" ht="14.5" customHeight="1">
      <c r="A23" s="454" t="s">
        <v>86</v>
      </c>
      <c r="B23" s="455" t="s">
        <v>140</v>
      </c>
      <c r="C23" s="456" t="s">
        <v>140</v>
      </c>
      <c r="D23" s="457" t="s">
        <v>140</v>
      </c>
    </row>
    <row r="24" spans="1:4" ht="14.5" customHeight="1">
      <c r="A24" s="458" t="s">
        <v>93</v>
      </c>
      <c r="B24" s="459">
        <v>98.810769003589101</v>
      </c>
      <c r="C24" s="460">
        <v>0.243324299496884</v>
      </c>
      <c r="D24" s="461">
        <v>3171</v>
      </c>
    </row>
    <row r="25" spans="1:4" ht="14.5" customHeight="1">
      <c r="A25" s="458" t="s">
        <v>87</v>
      </c>
      <c r="B25" s="557">
        <v>99.333328754362597</v>
      </c>
      <c r="C25" s="460">
        <v>0.39089024855762899</v>
      </c>
      <c r="D25" s="461">
        <v>314</v>
      </c>
    </row>
    <row r="26" spans="1:4" ht="14.5" customHeight="1">
      <c r="A26" s="463" t="s">
        <v>94</v>
      </c>
      <c r="B26" s="464">
        <v>98.868325721396502</v>
      </c>
      <c r="C26" s="465">
        <v>0.22096564787303499</v>
      </c>
      <c r="D26" s="466">
        <v>3485</v>
      </c>
    </row>
    <row r="27" spans="1:4" ht="24.75" customHeight="1">
      <c r="A27" s="853" t="s">
        <v>359</v>
      </c>
      <c r="B27" s="853"/>
      <c r="C27" s="853"/>
      <c r="D27" s="853"/>
    </row>
    <row r="28" spans="1:4" ht="138.75" customHeight="1">
      <c r="A28" s="853" t="s">
        <v>360</v>
      </c>
      <c r="B28" s="853"/>
      <c r="C28" s="853"/>
      <c r="D28" s="853"/>
    </row>
    <row r="29" spans="1:4" ht="24.75" customHeight="1">
      <c r="A29" s="853" t="s">
        <v>154</v>
      </c>
      <c r="B29" s="853"/>
      <c r="C29" s="853"/>
      <c r="D29" s="853"/>
    </row>
    <row r="30" spans="1:4" ht="14.5" customHeight="1">
      <c r="A30" s="360"/>
      <c r="B30" s="776"/>
      <c r="C30" s="776"/>
      <c r="D30" s="776"/>
    </row>
    <row r="31" spans="1:4" ht="42" customHeight="1">
      <c r="A31" s="929" t="s">
        <v>361</v>
      </c>
      <c r="B31" s="929"/>
      <c r="C31" s="929"/>
      <c r="D31" s="929"/>
    </row>
    <row r="32" spans="1:4" ht="29.25" customHeight="1">
      <c r="A32" s="663"/>
      <c r="B32" s="892" t="s">
        <v>362</v>
      </c>
      <c r="C32" s="892" t="s">
        <v>363</v>
      </c>
      <c r="D32" s="892" t="s">
        <v>363</v>
      </c>
    </row>
    <row r="33" spans="1:4" ht="14.5" customHeight="1">
      <c r="A33" s="606"/>
      <c r="B33" s="438" t="s">
        <v>198</v>
      </c>
      <c r="C33" s="438" t="s">
        <v>150</v>
      </c>
      <c r="D33" s="438" t="s">
        <v>151</v>
      </c>
    </row>
    <row r="34" spans="1:4" ht="14.5" customHeight="1">
      <c r="A34" s="586" t="s">
        <v>364</v>
      </c>
      <c r="B34" s="777">
        <v>10.603096893763899</v>
      </c>
      <c r="C34" s="778">
        <v>0.66541147520145105</v>
      </c>
      <c r="D34" s="779">
        <v>107</v>
      </c>
    </row>
    <row r="35" spans="1:4" ht="14.5" customHeight="1">
      <c r="A35" s="587" t="s">
        <v>365</v>
      </c>
      <c r="B35" s="780">
        <v>22.9082230711298</v>
      </c>
      <c r="C35" s="781">
        <v>1.12790979666666</v>
      </c>
      <c r="D35" s="782">
        <v>75</v>
      </c>
    </row>
    <row r="36" spans="1:4" ht="14.5" customHeight="1">
      <c r="A36" s="586" t="s">
        <v>366</v>
      </c>
      <c r="B36" s="777">
        <v>34.843520605608603</v>
      </c>
      <c r="C36" s="778">
        <v>2.7368028014677002</v>
      </c>
      <c r="D36" s="779">
        <v>64</v>
      </c>
    </row>
    <row r="37" spans="1:4" ht="14.5" customHeight="1">
      <c r="A37" s="590" t="s">
        <v>367</v>
      </c>
      <c r="B37" s="783">
        <v>56.691161261745002</v>
      </c>
      <c r="C37" s="784">
        <v>7.4825766535340303</v>
      </c>
      <c r="D37" s="785">
        <v>68</v>
      </c>
    </row>
    <row r="38" spans="1:4" ht="14.5" customHeight="1">
      <c r="A38" s="615" t="s">
        <v>94</v>
      </c>
      <c r="B38" s="786">
        <v>28.406722613268599</v>
      </c>
      <c r="C38" s="787">
        <v>1.99707300511677</v>
      </c>
      <c r="D38" s="788">
        <v>315</v>
      </c>
    </row>
    <row r="39" spans="1:4" ht="38.25" customHeight="1">
      <c r="A39" s="853" t="s">
        <v>368</v>
      </c>
      <c r="B39" s="853"/>
      <c r="C39" s="853"/>
      <c r="D39" s="853"/>
    </row>
    <row r="40" spans="1:4" ht="26.25" customHeight="1">
      <c r="A40" s="853" t="s">
        <v>369</v>
      </c>
      <c r="B40" s="853"/>
      <c r="C40" s="853"/>
      <c r="D40" s="853"/>
    </row>
    <row r="41" spans="1:4" ht="14.5" customHeight="1"/>
    <row r="42" spans="1:4" ht="25" customHeight="1">
      <c r="A42" s="860">
        <v>2022</v>
      </c>
      <c r="B42" s="860"/>
      <c r="C42" s="860"/>
      <c r="D42" s="860"/>
    </row>
    <row r="43" spans="1:4" ht="14.5" customHeight="1"/>
    <row r="44" spans="1:4" ht="29.25" customHeight="1">
      <c r="A44" s="965" t="s">
        <v>370</v>
      </c>
      <c r="B44" s="965"/>
      <c r="C44" s="965"/>
      <c r="D44" s="965"/>
    </row>
    <row r="45" spans="1:4" ht="30" customHeight="1">
      <c r="A45" s="918" t="s">
        <v>65</v>
      </c>
      <c r="B45" s="886" t="s">
        <v>358</v>
      </c>
      <c r="C45" s="886"/>
      <c r="D45" s="886"/>
    </row>
    <row r="46" spans="1:4" ht="14.5" customHeight="1">
      <c r="A46" s="918"/>
      <c r="B46" s="483" t="s">
        <v>149</v>
      </c>
      <c r="C46" s="484" t="s">
        <v>150</v>
      </c>
      <c r="D46" s="484" t="s">
        <v>151</v>
      </c>
    </row>
    <row r="47" spans="1:4" ht="14.5" customHeight="1">
      <c r="A47" s="518" t="s">
        <v>72</v>
      </c>
      <c r="B47" s="560">
        <v>95.475978496918799</v>
      </c>
      <c r="C47" s="520">
        <v>1.0615945187750899</v>
      </c>
      <c r="D47" s="521">
        <v>475</v>
      </c>
    </row>
    <row r="48" spans="1:4" ht="14.5" customHeight="1">
      <c r="A48" s="523" t="s">
        <v>73</v>
      </c>
      <c r="B48" s="564">
        <v>97.561280736617206</v>
      </c>
      <c r="C48" s="525">
        <v>1.1298954669922401</v>
      </c>
      <c r="D48" s="526">
        <v>316</v>
      </c>
    </row>
    <row r="49" spans="1:4" ht="14.5" customHeight="1">
      <c r="A49" s="518" t="s">
        <v>107</v>
      </c>
      <c r="B49" s="529" t="s">
        <v>140</v>
      </c>
      <c r="C49" s="487" t="s">
        <v>140</v>
      </c>
      <c r="D49" s="119" t="s">
        <v>140</v>
      </c>
    </row>
    <row r="50" spans="1:4" ht="14.5" customHeight="1">
      <c r="A50" s="523" t="s">
        <v>75</v>
      </c>
      <c r="B50" s="564">
        <v>98.822939151280593</v>
      </c>
      <c r="C50" s="525">
        <v>1.2469954731241699</v>
      </c>
      <c r="D50" s="526">
        <v>83</v>
      </c>
    </row>
    <row r="51" spans="1:4" ht="14.5" customHeight="1">
      <c r="A51" s="518" t="s">
        <v>89</v>
      </c>
      <c r="B51" s="529" t="s">
        <v>140</v>
      </c>
      <c r="C51" s="487" t="s">
        <v>140</v>
      </c>
      <c r="D51" s="119" t="s">
        <v>140</v>
      </c>
    </row>
    <row r="52" spans="1:4" ht="14.5" customHeight="1">
      <c r="A52" s="523" t="s">
        <v>77</v>
      </c>
      <c r="B52" s="564">
        <v>97.148111889825302</v>
      </c>
      <c r="C52" s="525">
        <v>2.8377416224344598</v>
      </c>
      <c r="D52" s="526">
        <v>85</v>
      </c>
    </row>
    <row r="53" spans="1:4" ht="14.5" customHeight="1">
      <c r="A53" s="518" t="s">
        <v>78</v>
      </c>
      <c r="B53" s="560">
        <v>98.642971685959296</v>
      </c>
      <c r="C53" s="520">
        <v>0.76196888529712403</v>
      </c>
      <c r="D53" s="521">
        <v>328</v>
      </c>
    </row>
    <row r="54" spans="1:4" ht="14.5" customHeight="1">
      <c r="A54" s="523" t="s">
        <v>79</v>
      </c>
      <c r="B54" s="564">
        <v>100</v>
      </c>
      <c r="C54" s="492" t="s">
        <v>76</v>
      </c>
      <c r="D54" s="526">
        <v>82</v>
      </c>
    </row>
    <row r="55" spans="1:4" ht="14.5" customHeight="1">
      <c r="A55" s="518" t="s">
        <v>80</v>
      </c>
      <c r="B55" s="560">
        <v>97.713923417297295</v>
      </c>
      <c r="C55" s="520">
        <v>0.80293625364850196</v>
      </c>
      <c r="D55" s="521">
        <v>490</v>
      </c>
    </row>
    <row r="56" spans="1:4" ht="14.5" customHeight="1">
      <c r="A56" s="523" t="s">
        <v>92</v>
      </c>
      <c r="B56" s="564">
        <v>98.587752461681006</v>
      </c>
      <c r="C56" s="525">
        <v>0.46015100157590499</v>
      </c>
      <c r="D56" s="526">
        <v>1181</v>
      </c>
    </row>
    <row r="57" spans="1:4" ht="14.5" customHeight="1">
      <c r="A57" s="518" t="s">
        <v>81</v>
      </c>
      <c r="B57" s="560">
        <v>97.301849273993</v>
      </c>
      <c r="C57" s="520">
        <v>2.2381458301142598</v>
      </c>
      <c r="D57" s="521">
        <v>153</v>
      </c>
    </row>
    <row r="58" spans="1:4" ht="14.5" customHeight="1">
      <c r="A58" s="523" t="s">
        <v>82</v>
      </c>
      <c r="B58" s="659" t="s">
        <v>140</v>
      </c>
      <c r="C58" s="492" t="s">
        <v>140</v>
      </c>
      <c r="D58" s="126" t="s">
        <v>140</v>
      </c>
    </row>
    <row r="59" spans="1:4" ht="14.5" customHeight="1">
      <c r="A59" s="518" t="s">
        <v>83</v>
      </c>
      <c r="B59" s="560">
        <v>99.526889015699396</v>
      </c>
      <c r="C59" s="520">
        <v>0.48535279920719598</v>
      </c>
      <c r="D59" s="521">
        <v>139</v>
      </c>
    </row>
    <row r="60" spans="1:4" ht="14.5" customHeight="1">
      <c r="A60" s="523" t="s">
        <v>84</v>
      </c>
      <c r="B60" s="659" t="s">
        <v>140</v>
      </c>
      <c r="C60" s="492" t="s">
        <v>140</v>
      </c>
      <c r="D60" s="126" t="s">
        <v>140</v>
      </c>
    </row>
    <row r="61" spans="1:4" ht="14.5" customHeight="1">
      <c r="A61" s="518" t="s">
        <v>85</v>
      </c>
      <c r="B61" s="560">
        <v>96.833451154064406</v>
      </c>
      <c r="C61" s="520">
        <v>3.0802136792561399</v>
      </c>
      <c r="D61" s="521">
        <v>176</v>
      </c>
    </row>
    <row r="62" spans="1:4" ht="14.5" customHeight="1">
      <c r="A62" s="530" t="s">
        <v>86</v>
      </c>
      <c r="B62" s="660" t="s">
        <v>140</v>
      </c>
      <c r="C62" s="496" t="s">
        <v>140</v>
      </c>
      <c r="D62" s="532" t="s">
        <v>140</v>
      </c>
    </row>
    <row r="63" spans="1:4" ht="14.5" customHeight="1">
      <c r="A63" s="533" t="s">
        <v>93</v>
      </c>
      <c r="B63" s="578">
        <v>97.768861549356302</v>
      </c>
      <c r="C63" s="535">
        <v>0.364085589330371</v>
      </c>
      <c r="D63" s="536">
        <v>3268</v>
      </c>
    </row>
    <row r="64" spans="1:4" ht="14.5" customHeight="1">
      <c r="A64" s="533" t="s">
        <v>87</v>
      </c>
      <c r="B64" s="578">
        <v>98.599784110533804</v>
      </c>
      <c r="C64" s="535">
        <v>0.60011902978398901</v>
      </c>
      <c r="D64" s="536">
        <v>433</v>
      </c>
    </row>
    <row r="65" spans="1:11" ht="14.5" customHeight="1">
      <c r="A65" s="537" t="s">
        <v>94</v>
      </c>
      <c r="B65" s="581">
        <v>97.865677377360299</v>
      </c>
      <c r="C65" s="539">
        <v>0.32985233670448</v>
      </c>
      <c r="D65" s="540">
        <v>3701</v>
      </c>
    </row>
    <row r="66" spans="1:11" ht="26.25" customHeight="1">
      <c r="A66" s="853" t="s">
        <v>359</v>
      </c>
      <c r="B66" s="853"/>
      <c r="C66" s="853"/>
      <c r="D66" s="853"/>
    </row>
    <row r="67" spans="1:11" ht="80.25" customHeight="1">
      <c r="A67" s="853" t="s">
        <v>181</v>
      </c>
      <c r="B67" s="853"/>
      <c r="C67" s="853"/>
      <c r="D67" s="853"/>
      <c r="G67" s="357"/>
      <c r="H67" s="357"/>
      <c r="I67" s="357"/>
      <c r="J67" s="357"/>
      <c r="K67" s="357"/>
    </row>
    <row r="68" spans="1:11" ht="26.25" customHeight="1">
      <c r="A68" s="853" t="s">
        <v>182</v>
      </c>
      <c r="B68" s="853"/>
      <c r="C68" s="853"/>
      <c r="D68" s="853"/>
    </row>
    <row r="69" spans="1:11" ht="14.5" customHeight="1">
      <c r="A69" s="360"/>
      <c r="B69" s="360"/>
      <c r="C69" s="360"/>
      <c r="D69" s="360"/>
    </row>
    <row r="70" spans="1:11" ht="48" customHeight="1">
      <c r="A70" s="929" t="s">
        <v>371</v>
      </c>
      <c r="B70" s="929"/>
      <c r="C70" s="929"/>
      <c r="D70" s="929"/>
    </row>
    <row r="71" spans="1:11" ht="30" customHeight="1">
      <c r="A71" s="663"/>
      <c r="B71" s="892" t="s">
        <v>362</v>
      </c>
      <c r="C71" s="892" t="s">
        <v>363</v>
      </c>
      <c r="D71" s="892" t="s">
        <v>363</v>
      </c>
    </row>
    <row r="72" spans="1:11" ht="14.5" customHeight="1">
      <c r="A72" s="606"/>
      <c r="B72" s="438" t="s">
        <v>198</v>
      </c>
      <c r="C72" s="438" t="s">
        <v>150</v>
      </c>
      <c r="D72" s="438" t="s">
        <v>151</v>
      </c>
    </row>
    <row r="73" spans="1:11" ht="14.5" customHeight="1">
      <c r="A73" s="586" t="s">
        <v>364</v>
      </c>
      <c r="B73" s="469">
        <v>13.9</v>
      </c>
      <c r="C73" s="441">
        <v>0.89</v>
      </c>
      <c r="D73" s="442">
        <v>94</v>
      </c>
    </row>
    <row r="74" spans="1:11" ht="14.5" customHeight="1">
      <c r="A74" s="587" t="s">
        <v>365</v>
      </c>
      <c r="B74" s="471">
        <v>25.3</v>
      </c>
      <c r="C74" s="445">
        <v>1.41</v>
      </c>
      <c r="D74" s="446">
        <v>66</v>
      </c>
    </row>
    <row r="75" spans="1:11" ht="14.5" customHeight="1">
      <c r="A75" s="586" t="s">
        <v>366</v>
      </c>
      <c r="B75" s="469">
        <v>30.4</v>
      </c>
      <c r="C75" s="441">
        <v>2.21</v>
      </c>
      <c r="D75" s="442">
        <v>59</v>
      </c>
    </row>
    <row r="76" spans="1:11" ht="14.5" customHeight="1">
      <c r="A76" s="590" t="s">
        <v>367</v>
      </c>
      <c r="B76" s="675">
        <v>71.599999999999994</v>
      </c>
      <c r="C76" s="592">
        <v>11.91</v>
      </c>
      <c r="D76" s="593">
        <v>60</v>
      </c>
    </row>
    <row r="77" spans="1:11" ht="14.5" customHeight="1">
      <c r="A77" s="615" t="s">
        <v>94</v>
      </c>
      <c r="B77" s="481">
        <v>32.6</v>
      </c>
      <c r="C77" s="465">
        <v>2.92</v>
      </c>
      <c r="D77" s="466">
        <v>279</v>
      </c>
    </row>
    <row r="78" spans="1:11" ht="38.25" customHeight="1">
      <c r="A78" s="853" t="s">
        <v>368</v>
      </c>
      <c r="B78" s="853"/>
      <c r="C78" s="853"/>
      <c r="D78" s="853"/>
    </row>
    <row r="79" spans="1:11" ht="22.5" customHeight="1">
      <c r="A79" s="853" t="s">
        <v>369</v>
      </c>
      <c r="B79" s="853"/>
      <c r="C79" s="853"/>
      <c r="D79" s="853"/>
    </row>
    <row r="80" spans="1:11" ht="14.5" customHeight="1"/>
    <row r="81" spans="1:4" ht="25" customHeight="1">
      <c r="A81" s="860">
        <v>2020</v>
      </c>
      <c r="B81" s="860"/>
      <c r="C81" s="860"/>
      <c r="D81" s="860"/>
    </row>
    <row r="82" spans="1:4" ht="14.5" customHeight="1"/>
    <row r="83" spans="1:4" ht="32.25" customHeight="1">
      <c r="A83" s="965" t="s">
        <v>372</v>
      </c>
      <c r="B83" s="965"/>
      <c r="C83" s="965"/>
      <c r="D83" s="965"/>
    </row>
    <row r="84" spans="1:4" ht="33.75" customHeight="1">
      <c r="A84" s="918" t="s">
        <v>65</v>
      </c>
      <c r="B84" s="886" t="s">
        <v>358</v>
      </c>
      <c r="C84" s="886"/>
      <c r="D84" s="886"/>
    </row>
    <row r="85" spans="1:4" ht="14.5" customHeight="1">
      <c r="A85" s="918"/>
      <c r="B85" s="483" t="s">
        <v>149</v>
      </c>
      <c r="C85" s="484" t="s">
        <v>150</v>
      </c>
      <c r="D85" s="484" t="s">
        <v>151</v>
      </c>
    </row>
    <row r="86" spans="1:4" ht="14.5" customHeight="1">
      <c r="A86" s="518" t="s">
        <v>72</v>
      </c>
      <c r="B86" s="643">
        <v>93.324565638414796</v>
      </c>
      <c r="C86" s="520">
        <v>2.0615499189387401</v>
      </c>
      <c r="D86" s="521">
        <v>401</v>
      </c>
    </row>
    <row r="87" spans="1:4" ht="14.5" customHeight="1">
      <c r="A87" s="523" t="s">
        <v>73</v>
      </c>
      <c r="B87" s="644">
        <v>97.100556486662299</v>
      </c>
      <c r="C87" s="525">
        <v>1.38122740413012</v>
      </c>
      <c r="D87" s="526">
        <v>259</v>
      </c>
    </row>
    <row r="88" spans="1:4" ht="14.5" customHeight="1">
      <c r="A88" s="518" t="s">
        <v>107</v>
      </c>
      <c r="B88" s="599" t="s">
        <v>140</v>
      </c>
      <c r="C88" s="487" t="s">
        <v>140</v>
      </c>
      <c r="D88" s="119" t="s">
        <v>140</v>
      </c>
    </row>
    <row r="89" spans="1:4" ht="14.5" customHeight="1">
      <c r="A89" s="523" t="s">
        <v>75</v>
      </c>
      <c r="B89" s="644">
        <v>97.873834529713804</v>
      </c>
      <c r="C89" s="525">
        <v>2.02799797357113</v>
      </c>
      <c r="D89" s="526">
        <v>43</v>
      </c>
    </row>
    <row r="90" spans="1:4" ht="14.5" customHeight="1">
      <c r="A90" s="518" t="s">
        <v>89</v>
      </c>
      <c r="B90" s="599" t="s">
        <v>140</v>
      </c>
      <c r="C90" s="487" t="s">
        <v>140</v>
      </c>
      <c r="D90" s="119" t="s">
        <v>140</v>
      </c>
    </row>
    <row r="91" spans="1:4" ht="14.5" customHeight="1">
      <c r="A91" s="523" t="s">
        <v>77</v>
      </c>
      <c r="B91" s="644">
        <v>96.892857625096795</v>
      </c>
      <c r="C91" s="525">
        <v>1.9435159330823699</v>
      </c>
      <c r="D91" s="526">
        <v>40</v>
      </c>
    </row>
    <row r="92" spans="1:4" ht="14.5" customHeight="1">
      <c r="A92" s="518" t="s">
        <v>78</v>
      </c>
      <c r="B92" s="643">
        <v>99.310836778366394</v>
      </c>
      <c r="C92" s="520">
        <v>0.40198367310863498</v>
      </c>
      <c r="D92" s="521">
        <v>234</v>
      </c>
    </row>
    <row r="93" spans="1:4" ht="14.5" customHeight="1">
      <c r="A93" s="523" t="s">
        <v>79</v>
      </c>
      <c r="B93" s="644">
        <v>100</v>
      </c>
      <c r="C93" s="492" t="s">
        <v>76</v>
      </c>
      <c r="D93" s="526">
        <v>55</v>
      </c>
    </row>
    <row r="94" spans="1:4" ht="14.5" customHeight="1">
      <c r="A94" s="518" t="s">
        <v>80</v>
      </c>
      <c r="B94" s="643">
        <v>96.329579519992805</v>
      </c>
      <c r="C94" s="520">
        <v>1.1637906955852</v>
      </c>
      <c r="D94" s="521">
        <v>490</v>
      </c>
    </row>
    <row r="95" spans="1:4" ht="14.5" customHeight="1">
      <c r="A95" s="523" t="s">
        <v>92</v>
      </c>
      <c r="B95" s="644">
        <v>98.697221447228699</v>
      </c>
      <c r="C95" s="525">
        <v>0.40234789526373199</v>
      </c>
      <c r="D95" s="526">
        <v>1509</v>
      </c>
    </row>
    <row r="96" spans="1:4" ht="14.5" customHeight="1">
      <c r="A96" s="518" t="s">
        <v>81</v>
      </c>
      <c r="B96" s="643">
        <v>97.6052400805372</v>
      </c>
      <c r="C96" s="520">
        <v>1.2606824786060999</v>
      </c>
      <c r="D96" s="521">
        <v>103</v>
      </c>
    </row>
    <row r="97" spans="1:4" ht="14.5" customHeight="1">
      <c r="A97" s="523" t="s">
        <v>82</v>
      </c>
      <c r="B97" s="598" t="s">
        <v>140</v>
      </c>
      <c r="C97" s="492" t="s">
        <v>140</v>
      </c>
      <c r="D97" s="126" t="s">
        <v>140</v>
      </c>
    </row>
    <row r="98" spans="1:4" ht="14.5" customHeight="1">
      <c r="A98" s="518" t="s">
        <v>83</v>
      </c>
      <c r="B98" s="643">
        <v>98.260328667706304</v>
      </c>
      <c r="C98" s="520">
        <v>1.89055663649941</v>
      </c>
      <c r="D98" s="521">
        <v>166</v>
      </c>
    </row>
    <row r="99" spans="1:4" ht="14.5" customHeight="1">
      <c r="A99" s="523" t="s">
        <v>84</v>
      </c>
      <c r="B99" s="598" t="s">
        <v>140</v>
      </c>
      <c r="C99" s="492" t="s">
        <v>140</v>
      </c>
      <c r="D99" s="126" t="s">
        <v>140</v>
      </c>
    </row>
    <row r="100" spans="1:4" ht="14.5" customHeight="1">
      <c r="A100" s="518" t="s">
        <v>85</v>
      </c>
      <c r="B100" s="643">
        <v>100</v>
      </c>
      <c r="C100" s="487" t="s">
        <v>76</v>
      </c>
      <c r="D100" s="521">
        <v>69</v>
      </c>
    </row>
    <row r="101" spans="1:4" ht="14.5" customHeight="1">
      <c r="A101" s="530" t="s">
        <v>86</v>
      </c>
      <c r="B101" s="645">
        <v>100</v>
      </c>
      <c r="C101" s="496" t="s">
        <v>76</v>
      </c>
      <c r="D101" s="532">
        <v>29</v>
      </c>
    </row>
    <row r="102" spans="1:4" ht="14.5" customHeight="1">
      <c r="A102" s="533" t="s">
        <v>93</v>
      </c>
      <c r="B102" s="648">
        <v>97.418143683132996</v>
      </c>
      <c r="C102" s="535">
        <v>0.46889027428171098</v>
      </c>
      <c r="D102" s="536">
        <v>3129</v>
      </c>
    </row>
    <row r="103" spans="1:4" ht="14.5" customHeight="1">
      <c r="A103" s="533" t="s">
        <v>87</v>
      </c>
      <c r="B103" s="648">
        <v>98.219689652058904</v>
      </c>
      <c r="C103" s="535">
        <v>0.98271366054343501</v>
      </c>
      <c r="D103" s="536">
        <v>345</v>
      </c>
    </row>
    <row r="104" spans="1:4" ht="14.5" customHeight="1">
      <c r="A104" s="537" t="s">
        <v>94</v>
      </c>
      <c r="B104" s="649">
        <v>97.522566187146893</v>
      </c>
      <c r="C104" s="539">
        <v>0.43153236949182999</v>
      </c>
      <c r="D104" s="540">
        <v>3474</v>
      </c>
    </row>
    <row r="105" spans="1:4" ht="25.5" customHeight="1">
      <c r="A105" s="853" t="s">
        <v>359</v>
      </c>
      <c r="B105" s="853"/>
      <c r="C105" s="853"/>
      <c r="D105" s="853"/>
    </row>
    <row r="106" spans="1:4" ht="46.5" customHeight="1">
      <c r="A106" s="853" t="s">
        <v>185</v>
      </c>
      <c r="B106" s="853"/>
      <c r="C106" s="853"/>
      <c r="D106" s="853"/>
    </row>
    <row r="107" spans="1:4" ht="27.75" customHeight="1">
      <c r="A107" s="853" t="s">
        <v>186</v>
      </c>
      <c r="B107" s="853"/>
      <c r="C107" s="853"/>
      <c r="D107" s="853"/>
    </row>
    <row r="108" spans="1:4" ht="14.5" customHeight="1">
      <c r="A108" s="360"/>
      <c r="B108" s="360"/>
      <c r="C108" s="360"/>
      <c r="D108" s="360"/>
    </row>
    <row r="109" spans="1:4" ht="46.5" customHeight="1">
      <c r="A109" s="929" t="s">
        <v>373</v>
      </c>
      <c r="B109" s="929"/>
      <c r="C109" s="929"/>
      <c r="D109" s="929"/>
    </row>
    <row r="110" spans="1:4" ht="32.25" customHeight="1">
      <c r="A110" s="663"/>
      <c r="B110" s="892" t="s">
        <v>362</v>
      </c>
      <c r="C110" s="892" t="s">
        <v>363</v>
      </c>
      <c r="D110" s="892" t="s">
        <v>363</v>
      </c>
    </row>
    <row r="111" spans="1:4" ht="14.5" customHeight="1">
      <c r="A111" s="606"/>
      <c r="B111" s="438" t="s">
        <v>198</v>
      </c>
      <c r="C111" s="438" t="s">
        <v>150</v>
      </c>
      <c r="D111" s="438" t="s">
        <v>151</v>
      </c>
    </row>
    <row r="112" spans="1:4" ht="14.5" customHeight="1">
      <c r="A112" s="586" t="s">
        <v>364</v>
      </c>
      <c r="B112" s="469">
        <v>13.9024087643685</v>
      </c>
      <c r="C112" s="441">
        <v>0.98080650617843501</v>
      </c>
      <c r="D112" s="442">
        <v>47</v>
      </c>
    </row>
    <row r="113" spans="1:4" ht="14.5" customHeight="1">
      <c r="A113" s="587" t="s">
        <v>365</v>
      </c>
      <c r="B113" s="471">
        <v>25.484035231397399</v>
      </c>
      <c r="C113" s="445">
        <v>1.3684773788637801</v>
      </c>
      <c r="D113" s="446">
        <v>50</v>
      </c>
    </row>
    <row r="114" spans="1:4" ht="14.5" customHeight="1">
      <c r="A114" s="586" t="s">
        <v>366</v>
      </c>
      <c r="B114" s="469">
        <v>30.956530461641201</v>
      </c>
      <c r="C114" s="441">
        <v>2.7431041475620699</v>
      </c>
      <c r="D114" s="442">
        <v>40</v>
      </c>
    </row>
    <row r="115" spans="1:4" ht="14.5" customHeight="1">
      <c r="A115" s="590" t="s">
        <v>367</v>
      </c>
      <c r="B115" s="675">
        <v>66.541640456003094</v>
      </c>
      <c r="C115" s="592">
        <v>8.9272945753098796</v>
      </c>
      <c r="D115" s="593">
        <v>39</v>
      </c>
    </row>
    <row r="116" spans="1:4" ht="14.5" customHeight="1">
      <c r="A116" s="615" t="s">
        <v>94</v>
      </c>
      <c r="B116" s="481">
        <v>32.295265815178197</v>
      </c>
      <c r="C116" s="465">
        <v>2.5448424817254698</v>
      </c>
      <c r="D116" s="466">
        <v>176</v>
      </c>
    </row>
    <row r="117" spans="1:4" ht="25.5" customHeight="1">
      <c r="A117" s="853" t="s">
        <v>374</v>
      </c>
      <c r="B117" s="853"/>
      <c r="C117" s="853"/>
      <c r="D117" s="853"/>
    </row>
    <row r="118" spans="1:4" ht="26.25" customHeight="1">
      <c r="A118" s="853" t="s">
        <v>375</v>
      </c>
      <c r="B118" s="853"/>
      <c r="C118" s="853"/>
      <c r="D118" s="853"/>
    </row>
  </sheetData>
  <mergeCells count="33">
    <mergeCell ref="A3:D3"/>
    <mergeCell ref="A5:D5"/>
    <mergeCell ref="A6:A7"/>
    <mergeCell ref="B6:D6"/>
    <mergeCell ref="A27:D27"/>
    <mergeCell ref="A28:D28"/>
    <mergeCell ref="A29:D29"/>
    <mergeCell ref="A31:D31"/>
    <mergeCell ref="B32:D32"/>
    <mergeCell ref="A39:D39"/>
    <mergeCell ref="A40:D40"/>
    <mergeCell ref="A42:D42"/>
    <mergeCell ref="A44:D44"/>
    <mergeCell ref="A45:A46"/>
    <mergeCell ref="B45:D45"/>
    <mergeCell ref="A66:D66"/>
    <mergeCell ref="A67:D67"/>
    <mergeCell ref="A68:D68"/>
    <mergeCell ref="A70:D70"/>
    <mergeCell ref="B71:D71"/>
    <mergeCell ref="A78:D78"/>
    <mergeCell ref="A79:D79"/>
    <mergeCell ref="A81:D81"/>
    <mergeCell ref="A83:D83"/>
    <mergeCell ref="A84:A85"/>
    <mergeCell ref="B84:D84"/>
    <mergeCell ref="A117:D117"/>
    <mergeCell ref="A118:D118"/>
    <mergeCell ref="A105:D105"/>
    <mergeCell ref="A106:D106"/>
    <mergeCell ref="A107:D107"/>
    <mergeCell ref="A109:D109"/>
    <mergeCell ref="B110:D110"/>
  </mergeCells>
  <hyperlinks>
    <hyperlink ref="A1" location="Inhalt!A1" display="Zurück zum Inhalt" xr:uid="{00000000-0004-0000-1200-000000000000}"/>
  </hyperlinks>
  <pageMargins left="0.7" right="0.7" top="0.78749999999999998" bottom="0.78749999999999998"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08"/>
  <sheetViews>
    <sheetView showGridLines="0" zoomScale="80" zoomScaleNormal="80" workbookViewId="0">
      <pane xSplit="1" topLeftCell="B1" activePane="topRight" state="frozen"/>
      <selection pane="topRight"/>
    </sheetView>
  </sheetViews>
  <sheetFormatPr baseColWidth="10" defaultColWidth="11" defaultRowHeight="14.25" customHeight="1"/>
  <cols>
    <col min="1" max="1" width="23.5" style="105" customWidth="1"/>
    <col min="2" max="8" width="11.08203125" style="105" customWidth="1"/>
    <col min="9" max="16384" width="11" style="105"/>
  </cols>
  <sheetData>
    <row r="1" spans="1:8" s="106" customFormat="1" ht="14.5" customHeight="1">
      <c r="A1" s="103" t="s">
        <v>64</v>
      </c>
      <c r="B1" s="104"/>
      <c r="C1" s="105"/>
      <c r="D1" s="105"/>
      <c r="E1" s="105"/>
      <c r="F1" s="105"/>
      <c r="G1" s="105"/>
      <c r="H1" s="105"/>
    </row>
    <row r="2" spans="1:8" s="106" customFormat="1" ht="14.5" customHeight="1">
      <c r="A2" s="103"/>
      <c r="B2" s="104"/>
      <c r="C2" s="105"/>
      <c r="D2" s="105"/>
      <c r="E2" s="105"/>
      <c r="F2" s="105"/>
      <c r="G2" s="105"/>
      <c r="H2" s="105"/>
    </row>
    <row r="3" spans="1:8" s="107" customFormat="1" ht="25" customHeight="1">
      <c r="A3" s="860">
        <v>2024</v>
      </c>
      <c r="B3" s="860"/>
      <c r="C3" s="860"/>
      <c r="D3" s="860"/>
      <c r="E3" s="860"/>
      <c r="F3" s="860"/>
      <c r="G3" s="860"/>
      <c r="H3" s="860"/>
    </row>
    <row r="4" spans="1:8" s="107" customFormat="1" ht="14.5" customHeight="1">
      <c r="A4" s="108"/>
      <c r="B4" s="109"/>
    </row>
    <row r="5" spans="1:8" s="107" customFormat="1" ht="17.25" customHeight="1">
      <c r="A5" s="865" t="s">
        <v>454</v>
      </c>
      <c r="B5" s="865"/>
      <c r="C5" s="865"/>
      <c r="D5" s="865"/>
      <c r="E5" s="865"/>
      <c r="F5" s="865"/>
      <c r="G5" s="865"/>
      <c r="H5" s="865"/>
    </row>
    <row r="6" spans="1:8" s="107" customFormat="1" ht="14.5" customHeight="1" thickBot="1">
      <c r="A6" s="866" t="s">
        <v>65</v>
      </c>
      <c r="B6" s="870" t="s">
        <v>455</v>
      </c>
      <c r="C6" s="867" t="s">
        <v>66</v>
      </c>
      <c r="D6" s="867"/>
      <c r="E6" s="867"/>
      <c r="F6" s="867"/>
      <c r="G6" s="867"/>
      <c r="H6" s="867"/>
    </row>
    <row r="7" spans="1:8" s="107" customFormat="1" ht="74.25" customHeight="1" thickBot="1">
      <c r="A7" s="866"/>
      <c r="B7" s="871"/>
      <c r="C7" s="110" t="s">
        <v>67</v>
      </c>
      <c r="D7" s="111" t="s">
        <v>68</v>
      </c>
      <c r="E7" s="112" t="s">
        <v>69</v>
      </c>
      <c r="F7" s="113" t="s">
        <v>67</v>
      </c>
      <c r="G7" s="114" t="s">
        <v>68</v>
      </c>
      <c r="H7" s="115" t="s">
        <v>69</v>
      </c>
    </row>
    <row r="8" spans="1:8" s="107" customFormat="1" ht="14.5" customHeight="1" thickBot="1">
      <c r="A8" s="866"/>
      <c r="B8" s="116" t="s">
        <v>70</v>
      </c>
      <c r="C8" s="872" t="s">
        <v>70</v>
      </c>
      <c r="D8" s="873"/>
      <c r="E8" s="874"/>
      <c r="F8" s="869" t="s">
        <v>71</v>
      </c>
      <c r="G8" s="869"/>
      <c r="H8" s="869"/>
    </row>
    <row r="9" spans="1:8" s="107" customFormat="1" ht="14.5" customHeight="1">
      <c r="A9" s="117" t="s">
        <v>72</v>
      </c>
      <c r="B9" s="118">
        <v>5815</v>
      </c>
      <c r="C9" s="119">
        <v>3630</v>
      </c>
      <c r="D9" s="120">
        <v>823</v>
      </c>
      <c r="E9" s="121">
        <v>1437</v>
      </c>
      <c r="F9" s="122">
        <f>C9/B9*100</f>
        <v>62.424763542562332</v>
      </c>
      <c r="G9" s="123">
        <f>D9/B9*100</f>
        <v>14.153052450558901</v>
      </c>
      <c r="H9" s="123">
        <f>E9/B9*100</f>
        <v>24.71195184866724</v>
      </c>
    </row>
    <row r="10" spans="1:8" s="107" customFormat="1" ht="14.5" customHeight="1">
      <c r="A10" s="124" t="s">
        <v>73</v>
      </c>
      <c r="B10" s="125">
        <v>3099</v>
      </c>
      <c r="C10" s="126">
        <v>1892</v>
      </c>
      <c r="D10" s="127">
        <v>171</v>
      </c>
      <c r="E10" s="128">
        <v>1101</v>
      </c>
      <c r="F10" s="129">
        <f>C10/B10*100</f>
        <v>61.051952242658928</v>
      </c>
      <c r="G10" s="130">
        <f>D10/B10*100</f>
        <v>5.5179090029041626</v>
      </c>
      <c r="H10" s="130">
        <f>E10/B10*100</f>
        <v>35.527589545014521</v>
      </c>
    </row>
    <row r="11" spans="1:8" s="107" customFormat="1" ht="14.5" customHeight="1">
      <c r="A11" s="117" t="s">
        <v>74</v>
      </c>
      <c r="B11" s="131">
        <v>1269</v>
      </c>
      <c r="C11" s="119">
        <v>526</v>
      </c>
      <c r="D11" s="120">
        <v>0</v>
      </c>
      <c r="E11" s="121">
        <v>743</v>
      </c>
      <c r="F11" s="132">
        <f>C11/B11*100</f>
        <v>41.449960598896766</v>
      </c>
      <c r="G11" s="133">
        <f>D11/B11*100</f>
        <v>0</v>
      </c>
      <c r="H11" s="133">
        <f>E11/B11*100</f>
        <v>58.550039401103227</v>
      </c>
    </row>
    <row r="12" spans="1:8" s="107" customFormat="1" ht="14.5" customHeight="1">
      <c r="A12" s="124" t="s">
        <v>75</v>
      </c>
      <c r="B12" s="125">
        <v>663</v>
      </c>
      <c r="C12" s="126">
        <v>411</v>
      </c>
      <c r="D12" s="127">
        <v>2</v>
      </c>
      <c r="E12" s="128">
        <v>250</v>
      </c>
      <c r="F12" s="129">
        <f>C12/B12*100</f>
        <v>61.990950226244344</v>
      </c>
      <c r="G12" s="130">
        <f>D12/B12*100</f>
        <v>0.30165912518853699</v>
      </c>
      <c r="H12" s="130">
        <f>E12/B12*100</f>
        <v>37.70739064856712</v>
      </c>
    </row>
    <row r="13" spans="1:8" s="107" customFormat="1" ht="14.5" customHeight="1">
      <c r="A13" s="117" t="s">
        <v>456</v>
      </c>
      <c r="B13" s="131">
        <v>192</v>
      </c>
      <c r="C13" s="119" t="s">
        <v>76</v>
      </c>
      <c r="D13" s="120" t="s">
        <v>76</v>
      </c>
      <c r="E13" s="121" t="s">
        <v>76</v>
      </c>
      <c r="F13" s="132" t="s">
        <v>76</v>
      </c>
      <c r="G13" s="133" t="s">
        <v>76</v>
      </c>
      <c r="H13" s="133" t="s">
        <v>76</v>
      </c>
    </row>
    <row r="14" spans="1:8" s="107" customFormat="1" ht="14.5" customHeight="1">
      <c r="A14" s="124" t="s">
        <v>77</v>
      </c>
      <c r="B14" s="125">
        <v>598</v>
      </c>
      <c r="C14" s="126">
        <v>188</v>
      </c>
      <c r="D14" s="127">
        <v>61</v>
      </c>
      <c r="E14" s="128">
        <v>349</v>
      </c>
      <c r="F14" s="129">
        <f>C14/B14*100</f>
        <v>31.438127090301005</v>
      </c>
      <c r="G14" s="130">
        <f>D14/B14*100</f>
        <v>10.200668896321071</v>
      </c>
      <c r="H14" s="130">
        <f>E14/B14*100</f>
        <v>58.361204013377929</v>
      </c>
    </row>
    <row r="15" spans="1:8" s="107" customFormat="1" ht="14.5" customHeight="1">
      <c r="A15" s="117" t="s">
        <v>78</v>
      </c>
      <c r="B15" s="131">
        <v>2701</v>
      </c>
      <c r="C15" s="119">
        <v>2203</v>
      </c>
      <c r="D15" s="120">
        <v>95</v>
      </c>
      <c r="E15" s="121">
        <v>447</v>
      </c>
      <c r="F15" s="132">
        <f>C15/B15*100</f>
        <v>81.562384302110331</v>
      </c>
      <c r="G15" s="133">
        <f>D15/B15*100</f>
        <v>3.5172158459829692</v>
      </c>
      <c r="H15" s="133">
        <f>E15/B15*100</f>
        <v>16.549426138467236</v>
      </c>
    </row>
    <row r="16" spans="1:8" s="107" customFormat="1" ht="14.5" customHeight="1">
      <c r="A16" s="124" t="s">
        <v>79</v>
      </c>
      <c r="B16" s="125">
        <v>543</v>
      </c>
      <c r="C16" s="126">
        <v>258</v>
      </c>
      <c r="D16" s="127">
        <v>0</v>
      </c>
      <c r="E16" s="128">
        <v>285</v>
      </c>
      <c r="F16" s="129">
        <f>C16/B16*100</f>
        <v>47.513812154696133</v>
      </c>
      <c r="G16" s="130">
        <f>D16/B16*100</f>
        <v>0</v>
      </c>
      <c r="H16" s="130">
        <f>E16/B16*100</f>
        <v>52.486187845303867</v>
      </c>
    </row>
    <row r="17" spans="1:8" s="107" customFormat="1" ht="14.5" customHeight="1">
      <c r="A17" s="117" t="s">
        <v>80</v>
      </c>
      <c r="B17" s="131">
        <v>4866</v>
      </c>
      <c r="C17" s="119">
        <v>3300</v>
      </c>
      <c r="D17" s="120">
        <v>616</v>
      </c>
      <c r="E17" s="121">
        <v>1200</v>
      </c>
      <c r="F17" s="132">
        <f>C17/B17*100</f>
        <v>67.817509247842167</v>
      </c>
      <c r="G17" s="133">
        <f>D17/B17*100</f>
        <v>12.659268392930539</v>
      </c>
      <c r="H17" s="133">
        <f>E17/B17*100</f>
        <v>24.66091245376079</v>
      </c>
    </row>
    <row r="18" spans="1:8" s="107" customFormat="1" ht="14.5" customHeight="1">
      <c r="A18" s="124" t="s">
        <v>457</v>
      </c>
      <c r="B18" s="125">
        <v>14977</v>
      </c>
      <c r="C18" s="126">
        <v>8957</v>
      </c>
      <c r="D18" s="127">
        <v>1120</v>
      </c>
      <c r="E18" s="128">
        <v>5217</v>
      </c>
      <c r="F18" s="129">
        <f>C18/B18*100</f>
        <v>59.805034386058622</v>
      </c>
      <c r="G18" s="130">
        <f>D18/B18*100</f>
        <v>7.4781331374774647</v>
      </c>
      <c r="H18" s="130">
        <f>E18/B18*100</f>
        <v>34.833411230553516</v>
      </c>
    </row>
    <row r="19" spans="1:8" s="107" customFormat="1" ht="14.5" customHeight="1">
      <c r="A19" s="117" t="s">
        <v>81</v>
      </c>
      <c r="B19" s="131">
        <v>1342</v>
      </c>
      <c r="C19" s="119">
        <v>1069</v>
      </c>
      <c r="D19" s="120">
        <v>60</v>
      </c>
      <c r="E19" s="121">
        <v>215</v>
      </c>
      <c r="F19" s="132">
        <v>79.657228017883796</v>
      </c>
      <c r="G19" s="133">
        <v>4.4709388971684101</v>
      </c>
      <c r="H19" s="133">
        <v>16.020864381520099</v>
      </c>
    </row>
    <row r="20" spans="1:8" s="107" customFormat="1" ht="14.5" customHeight="1">
      <c r="A20" s="124" t="s">
        <v>82</v>
      </c>
      <c r="B20" s="125">
        <v>275</v>
      </c>
      <c r="C20" s="126">
        <v>173</v>
      </c>
      <c r="D20" s="127">
        <v>59</v>
      </c>
      <c r="E20" s="128">
        <v>65</v>
      </c>
      <c r="F20" s="129">
        <f>C20/B20*100</f>
        <v>62.909090909090914</v>
      </c>
      <c r="G20" s="130">
        <f>D20/B20*100</f>
        <v>21.454545454545453</v>
      </c>
      <c r="H20" s="130">
        <f>E20/B20*100</f>
        <v>23.636363636363637</v>
      </c>
    </row>
    <row r="21" spans="1:8" s="107" customFormat="1" ht="14.5" customHeight="1">
      <c r="A21" s="117" t="s">
        <v>83</v>
      </c>
      <c r="B21" s="131">
        <v>1128</v>
      </c>
      <c r="C21" s="119">
        <v>416</v>
      </c>
      <c r="D21" s="120">
        <v>0</v>
      </c>
      <c r="E21" s="121">
        <v>745</v>
      </c>
      <c r="F21" s="132">
        <f>C21/B21*100</f>
        <v>36.87943262411347</v>
      </c>
      <c r="G21" s="133">
        <f>D21/B21*100</f>
        <v>0</v>
      </c>
      <c r="H21" s="133">
        <f>E21/B21*100</f>
        <v>66.046099290780148</v>
      </c>
    </row>
    <row r="22" spans="1:8" s="107" customFormat="1" ht="14.5" customHeight="1">
      <c r="A22" s="124" t="s">
        <v>84</v>
      </c>
      <c r="B22" s="125">
        <v>156</v>
      </c>
      <c r="C22" s="126">
        <v>28</v>
      </c>
      <c r="D22" s="127">
        <v>0</v>
      </c>
      <c r="E22" s="128">
        <v>128</v>
      </c>
      <c r="F22" s="129">
        <f>C22/B22*100</f>
        <v>17.948717948717949</v>
      </c>
      <c r="G22" s="130">
        <f>D22/B22*100</f>
        <v>0</v>
      </c>
      <c r="H22" s="130">
        <f>E22/B22*100</f>
        <v>82.051282051282044</v>
      </c>
    </row>
    <row r="23" spans="1:8" s="107" customFormat="1" ht="14.5" customHeight="1">
      <c r="A23" s="117" t="s">
        <v>85</v>
      </c>
      <c r="B23" s="131">
        <v>1938</v>
      </c>
      <c r="C23" s="119">
        <v>1239</v>
      </c>
      <c r="D23" s="120">
        <v>21</v>
      </c>
      <c r="E23" s="121">
        <v>721</v>
      </c>
      <c r="F23" s="132">
        <f>C23/B23*100</f>
        <v>63.931888544891649</v>
      </c>
      <c r="G23" s="133">
        <f>D23/B23*100</f>
        <v>1.0835913312693499</v>
      </c>
      <c r="H23" s="133">
        <f>E23/B23*100</f>
        <v>37.20330237358101</v>
      </c>
    </row>
    <row r="24" spans="1:8" s="107" customFormat="1" ht="14.5" customHeight="1">
      <c r="A24" s="124" t="s">
        <v>86</v>
      </c>
      <c r="B24" s="125">
        <v>182</v>
      </c>
      <c r="C24" s="126">
        <v>101</v>
      </c>
      <c r="D24" s="127">
        <v>1</v>
      </c>
      <c r="E24" s="128">
        <v>86</v>
      </c>
      <c r="F24" s="129">
        <f>C24/B24*100</f>
        <v>55.494505494505496</v>
      </c>
      <c r="G24" s="130">
        <f>D24/B24*100</f>
        <v>0.5494505494505495</v>
      </c>
      <c r="H24" s="130">
        <f>E24/B24*100</f>
        <v>47.252747252747248</v>
      </c>
    </row>
    <row r="25" spans="1:8" s="107" customFormat="1" ht="14.5" customHeight="1">
      <c r="A25" s="134" t="s">
        <v>458</v>
      </c>
      <c r="B25" s="135">
        <v>35803</v>
      </c>
      <c r="C25" s="136">
        <v>22671</v>
      </c>
      <c r="D25" s="137">
        <v>3157</v>
      </c>
      <c r="E25" s="138">
        <v>10794</v>
      </c>
      <c r="F25" s="139">
        <v>63.321509370723099</v>
      </c>
      <c r="G25" s="140">
        <v>8.8176968410468408</v>
      </c>
      <c r="H25" s="140">
        <v>30.1483115940005</v>
      </c>
    </row>
    <row r="26" spans="1:8" s="107" customFormat="1" ht="14.5" customHeight="1">
      <c r="A26" s="141" t="s">
        <v>87</v>
      </c>
      <c r="B26" s="142">
        <v>3941</v>
      </c>
      <c r="C26" s="143">
        <v>1740</v>
      </c>
      <c r="D26" s="144">
        <v>3</v>
      </c>
      <c r="E26" s="145">
        <v>2237</v>
      </c>
      <c r="F26" s="146">
        <f>C26/B26*100</f>
        <v>44.151230652118748</v>
      </c>
      <c r="G26" s="147">
        <f>D26/B26*100</f>
        <v>7.6122811469170257E-2</v>
      </c>
      <c r="H26" s="147">
        <f>E26/B26*100</f>
        <v>56.762243085511287</v>
      </c>
    </row>
    <row r="27" spans="1:8" s="107" customFormat="1" ht="14.5" customHeight="1">
      <c r="A27" s="148" t="s">
        <v>459</v>
      </c>
      <c r="B27" s="149">
        <v>39744</v>
      </c>
      <c r="C27" s="150">
        <v>24411</v>
      </c>
      <c r="D27" s="151">
        <v>3160</v>
      </c>
      <c r="E27" s="152">
        <v>13031</v>
      </c>
      <c r="F27" s="153">
        <v>61.420591787439598</v>
      </c>
      <c r="G27" s="154">
        <v>7.9508856682769702</v>
      </c>
      <c r="H27" s="154">
        <v>32.787338969404203</v>
      </c>
    </row>
    <row r="28" spans="1:8" s="107" customFormat="1" ht="23.15" customHeight="1">
      <c r="A28" s="864" t="s">
        <v>460</v>
      </c>
      <c r="B28" s="864"/>
      <c r="C28" s="864"/>
      <c r="D28" s="864"/>
      <c r="E28" s="864"/>
      <c r="F28" s="864"/>
      <c r="G28" s="864"/>
      <c r="H28" s="864"/>
    </row>
    <row r="29" spans="1:8" s="107" customFormat="1" ht="14.5" customHeight="1">
      <c r="A29" s="852" t="s">
        <v>461</v>
      </c>
      <c r="B29" s="852"/>
      <c r="C29" s="852"/>
      <c r="D29" s="852"/>
      <c r="E29" s="852"/>
      <c r="F29" s="852"/>
      <c r="G29" s="852"/>
      <c r="H29" s="852"/>
    </row>
    <row r="30" spans="1:8" s="107" customFormat="1" ht="14.5" customHeight="1">
      <c r="A30" s="852" t="s">
        <v>462</v>
      </c>
      <c r="B30" s="852"/>
      <c r="C30" s="852"/>
      <c r="D30" s="852"/>
      <c r="E30" s="852"/>
      <c r="F30" s="852"/>
      <c r="G30" s="852"/>
      <c r="H30" s="852"/>
    </row>
    <row r="31" spans="1:8" s="107" customFormat="1" ht="24" customHeight="1">
      <c r="A31" s="852" t="s">
        <v>463</v>
      </c>
      <c r="B31" s="852"/>
      <c r="C31" s="852"/>
      <c r="D31" s="852"/>
      <c r="E31" s="852"/>
      <c r="F31" s="852"/>
      <c r="G31" s="852"/>
      <c r="H31" s="852"/>
    </row>
    <row r="32" spans="1:8" s="107" customFormat="1" ht="24" customHeight="1">
      <c r="A32" s="852" t="s">
        <v>464</v>
      </c>
      <c r="B32" s="852"/>
      <c r="C32" s="852"/>
      <c r="D32" s="852"/>
      <c r="E32" s="852"/>
      <c r="F32" s="852"/>
      <c r="G32" s="852"/>
      <c r="H32" s="852"/>
    </row>
    <row r="33" spans="1:8" s="107" customFormat="1" ht="23.5" customHeight="1">
      <c r="A33" s="853" t="s">
        <v>88</v>
      </c>
      <c r="B33" s="853"/>
      <c r="C33" s="853"/>
      <c r="D33" s="853"/>
      <c r="E33" s="853"/>
      <c r="F33" s="853"/>
      <c r="G33" s="853"/>
      <c r="H33" s="853"/>
    </row>
    <row r="34" spans="1:8" s="106" customFormat="1" ht="14.5" customHeight="1">
      <c r="A34" s="103"/>
      <c r="B34" s="104"/>
      <c r="C34" s="105"/>
      <c r="D34" s="105"/>
      <c r="E34" s="105"/>
      <c r="F34" s="105"/>
      <c r="G34" s="105"/>
      <c r="H34" s="105"/>
    </row>
    <row r="35" spans="1:8" s="107" customFormat="1" ht="25" customHeight="1">
      <c r="A35" s="860">
        <v>2023</v>
      </c>
      <c r="B35" s="860"/>
      <c r="C35" s="860"/>
      <c r="D35" s="860"/>
      <c r="E35" s="860"/>
      <c r="F35" s="860"/>
      <c r="G35" s="860"/>
      <c r="H35" s="860"/>
    </row>
    <row r="36" spans="1:8" s="107" customFormat="1" ht="14.5" customHeight="1">
      <c r="A36" s="108"/>
      <c r="B36" s="109"/>
    </row>
    <row r="37" spans="1:8" s="107" customFormat="1" ht="14.5" customHeight="1">
      <c r="A37" s="865" t="s">
        <v>465</v>
      </c>
      <c r="B37" s="865"/>
      <c r="C37" s="865"/>
      <c r="D37" s="865"/>
      <c r="E37" s="865"/>
      <c r="F37" s="865"/>
      <c r="G37" s="865"/>
      <c r="H37" s="865"/>
    </row>
    <row r="38" spans="1:8" s="107" customFormat="1" ht="14.5" customHeight="1" thickBot="1">
      <c r="A38" s="866" t="s">
        <v>65</v>
      </c>
      <c r="B38" s="870" t="s">
        <v>455</v>
      </c>
      <c r="C38" s="867" t="s">
        <v>66</v>
      </c>
      <c r="D38" s="867"/>
      <c r="E38" s="867"/>
      <c r="F38" s="867"/>
      <c r="G38" s="867"/>
      <c r="H38" s="867"/>
    </row>
    <row r="39" spans="1:8" s="107" customFormat="1" ht="75.75" customHeight="1" thickBot="1">
      <c r="A39" s="866"/>
      <c r="B39" s="871"/>
      <c r="C39" s="110" t="s">
        <v>67</v>
      </c>
      <c r="D39" s="111" t="s">
        <v>68</v>
      </c>
      <c r="E39" s="112" t="s">
        <v>69</v>
      </c>
      <c r="F39" s="113" t="s">
        <v>67</v>
      </c>
      <c r="G39" s="114" t="s">
        <v>68</v>
      </c>
      <c r="H39" s="115" t="s">
        <v>69</v>
      </c>
    </row>
    <row r="40" spans="1:8" s="107" customFormat="1" ht="14.5" customHeight="1" thickBot="1">
      <c r="A40" s="866"/>
      <c r="B40" s="116" t="s">
        <v>70</v>
      </c>
      <c r="C40" s="868" t="s">
        <v>70</v>
      </c>
      <c r="D40" s="868"/>
      <c r="E40" s="868"/>
      <c r="F40" s="869" t="s">
        <v>71</v>
      </c>
      <c r="G40" s="869"/>
      <c r="H40" s="869"/>
    </row>
    <row r="41" spans="1:8" s="107" customFormat="1" ht="14.5" customHeight="1">
      <c r="A41" s="117" t="s">
        <v>72</v>
      </c>
      <c r="B41" s="118">
        <v>5886</v>
      </c>
      <c r="C41" s="119">
        <v>3798</v>
      </c>
      <c r="D41" s="120">
        <v>819</v>
      </c>
      <c r="E41" s="121">
        <v>1341</v>
      </c>
      <c r="F41" s="122">
        <v>64.525993883792097</v>
      </c>
      <c r="G41" s="123">
        <v>13.914373088685</v>
      </c>
      <c r="H41" s="123">
        <v>22.782874617737001</v>
      </c>
    </row>
    <row r="42" spans="1:8" s="107" customFormat="1" ht="14.5" customHeight="1">
      <c r="A42" s="124" t="s">
        <v>73</v>
      </c>
      <c r="B42" s="125">
        <v>3147</v>
      </c>
      <c r="C42" s="126">
        <v>2009</v>
      </c>
      <c r="D42" s="127">
        <v>186</v>
      </c>
      <c r="E42" s="128">
        <v>1004</v>
      </c>
      <c r="F42" s="129">
        <v>63.838576421989202</v>
      </c>
      <c r="G42" s="130">
        <v>5.9103908484270704</v>
      </c>
      <c r="H42" s="130">
        <v>31.903400063552599</v>
      </c>
    </row>
    <row r="43" spans="1:8" s="107" customFormat="1" ht="14.5" customHeight="1">
      <c r="A43" s="117" t="s">
        <v>74</v>
      </c>
      <c r="B43" s="131">
        <v>1334</v>
      </c>
      <c r="C43" s="119">
        <v>589</v>
      </c>
      <c r="D43" s="120">
        <v>0</v>
      </c>
      <c r="E43" s="121">
        <v>745</v>
      </c>
      <c r="F43" s="132">
        <v>44.152923538230901</v>
      </c>
      <c r="G43" s="133">
        <v>0</v>
      </c>
      <c r="H43" s="133">
        <v>55.847076461769099</v>
      </c>
    </row>
    <row r="44" spans="1:8" s="107" customFormat="1" ht="14.5" customHeight="1">
      <c r="A44" s="124" t="s">
        <v>75</v>
      </c>
      <c r="B44" s="125">
        <v>747</v>
      </c>
      <c r="C44" s="126">
        <v>462</v>
      </c>
      <c r="D44" s="127">
        <v>5</v>
      </c>
      <c r="E44" s="128">
        <v>280</v>
      </c>
      <c r="F44" s="129">
        <v>61.847389558232898</v>
      </c>
      <c r="G44" s="130">
        <v>0.66934404283801896</v>
      </c>
      <c r="H44" s="130">
        <v>37.483266398929104</v>
      </c>
    </row>
    <row r="45" spans="1:8" s="107" customFormat="1" ht="14.5" customHeight="1">
      <c r="A45" s="117" t="s">
        <v>89</v>
      </c>
      <c r="B45" s="131">
        <v>198</v>
      </c>
      <c r="C45" s="119">
        <v>145</v>
      </c>
      <c r="D45" s="120">
        <v>42</v>
      </c>
      <c r="E45" s="121">
        <v>11</v>
      </c>
      <c r="F45" s="132">
        <v>73.232323232323196</v>
      </c>
      <c r="G45" s="133">
        <v>21.2121212121212</v>
      </c>
      <c r="H45" s="133">
        <v>5.5555555555555598</v>
      </c>
    </row>
    <row r="46" spans="1:8" s="107" customFormat="1" ht="14.5" customHeight="1">
      <c r="A46" s="124" t="s">
        <v>77</v>
      </c>
      <c r="B46" s="125">
        <v>631</v>
      </c>
      <c r="C46" s="126">
        <v>227</v>
      </c>
      <c r="D46" s="127">
        <v>61</v>
      </c>
      <c r="E46" s="128">
        <v>343</v>
      </c>
      <c r="F46" s="129">
        <v>35.974643423137898</v>
      </c>
      <c r="G46" s="130">
        <v>9.6671949286846299</v>
      </c>
      <c r="H46" s="130">
        <v>54.3581616481775</v>
      </c>
    </row>
    <row r="47" spans="1:8" s="107" customFormat="1" ht="14.5" customHeight="1">
      <c r="A47" s="117" t="s">
        <v>78</v>
      </c>
      <c r="B47" s="131">
        <v>2755</v>
      </c>
      <c r="C47" s="119">
        <v>2282</v>
      </c>
      <c r="D47" s="120">
        <v>111</v>
      </c>
      <c r="E47" s="121">
        <v>418</v>
      </c>
      <c r="F47" s="132">
        <v>82.831215970961907</v>
      </c>
      <c r="G47" s="133">
        <v>4.0290381125226897</v>
      </c>
      <c r="H47" s="133">
        <v>15.1724137931034</v>
      </c>
    </row>
    <row r="48" spans="1:8" s="107" customFormat="1" ht="14.5" customHeight="1">
      <c r="A48" s="124" t="s">
        <v>79</v>
      </c>
      <c r="B48" s="125">
        <v>640</v>
      </c>
      <c r="C48" s="126">
        <v>309</v>
      </c>
      <c r="D48" s="127">
        <v>0</v>
      </c>
      <c r="E48" s="128">
        <v>331</v>
      </c>
      <c r="F48" s="129">
        <v>48.28125</v>
      </c>
      <c r="G48" s="130">
        <v>0</v>
      </c>
      <c r="H48" s="130">
        <v>51.71875</v>
      </c>
    </row>
    <row r="49" spans="1:8" s="107" customFormat="1" ht="14.5" customHeight="1">
      <c r="A49" s="117" t="s">
        <v>80</v>
      </c>
      <c r="B49" s="131">
        <v>5229</v>
      </c>
      <c r="C49" s="119">
        <v>3496</v>
      </c>
      <c r="D49" s="120">
        <v>896</v>
      </c>
      <c r="E49" s="121">
        <v>1083</v>
      </c>
      <c r="F49" s="132">
        <v>66.857907821763206</v>
      </c>
      <c r="G49" s="133">
        <v>17.135207496653301</v>
      </c>
      <c r="H49" s="133">
        <v>20.711417096959298</v>
      </c>
    </row>
    <row r="50" spans="1:8" s="107" customFormat="1" ht="14.5" customHeight="1">
      <c r="A50" s="124" t="s">
        <v>466</v>
      </c>
      <c r="B50" s="125">
        <v>15390</v>
      </c>
      <c r="C50" s="126">
        <v>9455</v>
      </c>
      <c r="D50" s="127">
        <v>679</v>
      </c>
      <c r="E50" s="128">
        <v>5557</v>
      </c>
      <c r="F50" s="129">
        <v>61.435997400909699</v>
      </c>
      <c r="G50" s="130">
        <v>4.4119558154645899</v>
      </c>
      <c r="H50" s="130">
        <v>36.107862248213102</v>
      </c>
    </row>
    <row r="51" spans="1:8" s="107" customFormat="1" ht="14.5" customHeight="1">
      <c r="A51" s="117" t="s">
        <v>81</v>
      </c>
      <c r="B51" s="131">
        <v>1364</v>
      </c>
      <c r="C51" s="119">
        <v>1157</v>
      </c>
      <c r="D51" s="120">
        <v>74</v>
      </c>
      <c r="E51" s="121">
        <v>136</v>
      </c>
      <c r="F51" s="132">
        <v>84.824046920821104</v>
      </c>
      <c r="G51" s="133">
        <v>5.4252199413489697</v>
      </c>
      <c r="H51" s="133">
        <v>9.9706744868035209</v>
      </c>
    </row>
    <row r="52" spans="1:8" s="107" customFormat="1" ht="14.5" customHeight="1">
      <c r="A52" s="124" t="s">
        <v>82</v>
      </c>
      <c r="B52" s="125">
        <v>277</v>
      </c>
      <c r="C52" s="126">
        <v>166</v>
      </c>
      <c r="D52" s="127">
        <v>67</v>
      </c>
      <c r="E52" s="128">
        <v>50</v>
      </c>
      <c r="F52" s="129">
        <v>59.927797833935003</v>
      </c>
      <c r="G52" s="130">
        <v>24.187725631768998</v>
      </c>
      <c r="H52" s="130">
        <v>18.050541516245499</v>
      </c>
    </row>
    <row r="53" spans="1:8" s="107" customFormat="1" ht="14.5" customHeight="1">
      <c r="A53" s="117" t="s">
        <v>83</v>
      </c>
      <c r="B53" s="131">
        <v>1302</v>
      </c>
      <c r="C53" s="119">
        <v>441</v>
      </c>
      <c r="D53" s="120">
        <v>0</v>
      </c>
      <c r="E53" s="121">
        <v>913</v>
      </c>
      <c r="F53" s="132">
        <v>33.870967741935502</v>
      </c>
      <c r="G53" s="133">
        <v>0</v>
      </c>
      <c r="H53" s="133">
        <v>70.122887864823298</v>
      </c>
    </row>
    <row r="54" spans="1:8" s="107" customFormat="1" ht="14.5" customHeight="1">
      <c r="A54" s="124" t="s">
        <v>84</v>
      </c>
      <c r="B54" s="125">
        <v>169</v>
      </c>
      <c r="C54" s="126">
        <v>33</v>
      </c>
      <c r="D54" s="127">
        <v>0</v>
      </c>
      <c r="E54" s="128">
        <v>136</v>
      </c>
      <c r="F54" s="129">
        <v>19.526627218934902</v>
      </c>
      <c r="G54" s="130">
        <v>0</v>
      </c>
      <c r="H54" s="130">
        <v>80.473372781065095</v>
      </c>
    </row>
    <row r="55" spans="1:8" s="107" customFormat="1" ht="14.5" customHeight="1">
      <c r="A55" s="117" t="s">
        <v>85</v>
      </c>
      <c r="B55" s="131">
        <v>1950</v>
      </c>
      <c r="C55" s="119">
        <v>1245</v>
      </c>
      <c r="D55" s="120">
        <v>37</v>
      </c>
      <c r="E55" s="121">
        <v>699</v>
      </c>
      <c r="F55" s="132">
        <v>63.846153846153797</v>
      </c>
      <c r="G55" s="133">
        <v>1.8974358974359</v>
      </c>
      <c r="H55" s="133">
        <v>35.846153846153904</v>
      </c>
    </row>
    <row r="56" spans="1:8" s="107" customFormat="1" ht="14.5" customHeight="1">
      <c r="A56" s="124" t="s">
        <v>86</v>
      </c>
      <c r="B56" s="125">
        <v>214</v>
      </c>
      <c r="C56" s="126">
        <v>117</v>
      </c>
      <c r="D56" s="127">
        <v>0</v>
      </c>
      <c r="E56" s="128">
        <v>97</v>
      </c>
      <c r="F56" s="129">
        <v>54.672897196261701</v>
      </c>
      <c r="G56" s="155">
        <v>0</v>
      </c>
      <c r="H56" s="155">
        <v>45.327102803738299</v>
      </c>
    </row>
    <row r="57" spans="1:8" s="107" customFormat="1" ht="14.5" customHeight="1">
      <c r="A57" s="134" t="s">
        <v>467</v>
      </c>
      <c r="B57" s="135">
        <v>36827</v>
      </c>
      <c r="C57" s="136">
        <v>23980</v>
      </c>
      <c r="D57" s="137">
        <v>2972</v>
      </c>
      <c r="E57" s="138">
        <v>10642</v>
      </c>
      <c r="F57" s="156">
        <v>65.115268688733806</v>
      </c>
      <c r="G57" s="157">
        <v>8.0701659108806005</v>
      </c>
      <c r="H57" s="157">
        <v>28.897276454775</v>
      </c>
    </row>
    <row r="58" spans="1:8" s="107" customFormat="1" ht="14.5" customHeight="1">
      <c r="A58" s="141" t="s">
        <v>87</v>
      </c>
      <c r="B58" s="142">
        <v>4406</v>
      </c>
      <c r="C58" s="143">
        <v>1951</v>
      </c>
      <c r="D58" s="144">
        <v>5</v>
      </c>
      <c r="E58" s="145">
        <v>2502</v>
      </c>
      <c r="F58" s="158">
        <v>44.280526554698099</v>
      </c>
      <c r="G58" s="159">
        <v>0.11348161597821201</v>
      </c>
      <c r="H58" s="159">
        <v>56.786200635497103</v>
      </c>
    </row>
    <row r="59" spans="1:8" s="107" customFormat="1" ht="14.5" customHeight="1">
      <c r="A59" s="148" t="s">
        <v>468</v>
      </c>
      <c r="B59" s="149">
        <v>41233</v>
      </c>
      <c r="C59" s="150">
        <v>25931</v>
      </c>
      <c r="D59" s="151">
        <v>2977</v>
      </c>
      <c r="E59" s="152">
        <v>13144</v>
      </c>
      <c r="F59" s="160">
        <v>62.8889481725802</v>
      </c>
      <c r="G59" s="161">
        <v>7.2199451895326598</v>
      </c>
      <c r="H59" s="161">
        <v>31.877379768631901</v>
      </c>
    </row>
    <row r="60" spans="1:8" s="107" customFormat="1" ht="26.15" customHeight="1">
      <c r="A60" s="864" t="s">
        <v>460</v>
      </c>
      <c r="B60" s="864"/>
      <c r="C60" s="864"/>
      <c r="D60" s="864"/>
      <c r="E60" s="864"/>
      <c r="F60" s="864"/>
      <c r="G60" s="864"/>
      <c r="H60" s="864"/>
    </row>
    <row r="61" spans="1:8" s="107" customFormat="1" ht="14.5" customHeight="1">
      <c r="A61" s="852" t="s">
        <v>461</v>
      </c>
      <c r="B61" s="852"/>
      <c r="C61" s="852"/>
      <c r="D61" s="852"/>
      <c r="E61" s="852"/>
      <c r="F61" s="852"/>
      <c r="G61" s="852"/>
      <c r="H61" s="852"/>
    </row>
    <row r="62" spans="1:8" s="107" customFormat="1" ht="22.5" customHeight="1">
      <c r="A62" s="852" t="s">
        <v>469</v>
      </c>
      <c r="B62" s="852"/>
      <c r="C62" s="852"/>
      <c r="D62" s="852"/>
      <c r="E62" s="852"/>
      <c r="F62" s="852"/>
      <c r="G62" s="852"/>
      <c r="H62" s="852"/>
    </row>
    <row r="63" spans="1:8" s="107" customFormat="1" ht="26.15" customHeight="1">
      <c r="A63" s="853" t="s">
        <v>90</v>
      </c>
      <c r="B63" s="853"/>
      <c r="C63" s="853"/>
      <c r="D63" s="853"/>
      <c r="E63" s="853"/>
      <c r="F63" s="853"/>
      <c r="G63" s="853"/>
      <c r="H63" s="853"/>
    </row>
    <row r="64" spans="1:8" s="106" customFormat="1" ht="14.5" customHeight="1">
      <c r="A64" s="162"/>
      <c r="B64" s="104"/>
      <c r="C64" s="105"/>
      <c r="D64" s="105"/>
      <c r="E64" s="105"/>
      <c r="F64" s="105"/>
      <c r="G64" s="105"/>
      <c r="H64" s="105"/>
    </row>
    <row r="65" spans="1:8" ht="25" customHeight="1">
      <c r="A65" s="860">
        <v>2022</v>
      </c>
      <c r="B65" s="860"/>
      <c r="C65" s="860"/>
      <c r="D65" s="860"/>
      <c r="E65" s="860"/>
      <c r="F65" s="860"/>
      <c r="G65" s="860"/>
      <c r="H65" s="860"/>
    </row>
    <row r="66" spans="1:8" s="106" customFormat="1" ht="14.5" customHeight="1">
      <c r="A66" s="162"/>
      <c r="B66" s="104"/>
      <c r="C66" s="105"/>
      <c r="D66" s="105"/>
      <c r="E66" s="105"/>
      <c r="F66" s="105"/>
      <c r="G66" s="105"/>
      <c r="H66" s="105"/>
    </row>
    <row r="67" spans="1:8" ht="17.25" customHeight="1">
      <c r="A67" s="862" t="s">
        <v>470</v>
      </c>
      <c r="B67" s="862"/>
      <c r="C67" s="862"/>
      <c r="D67" s="862"/>
      <c r="E67" s="862"/>
      <c r="F67" s="862"/>
      <c r="G67" s="862"/>
      <c r="H67" s="862"/>
    </row>
    <row r="68" spans="1:8" ht="14.5" customHeight="1" thickBot="1">
      <c r="A68" s="854" t="s">
        <v>65</v>
      </c>
      <c r="B68" s="858" t="s">
        <v>471</v>
      </c>
      <c r="C68" s="855" t="s">
        <v>66</v>
      </c>
      <c r="D68" s="855"/>
      <c r="E68" s="855"/>
      <c r="F68" s="855"/>
      <c r="G68" s="855"/>
      <c r="H68" s="855"/>
    </row>
    <row r="69" spans="1:8" ht="76.5" customHeight="1" thickBot="1">
      <c r="A69" s="854"/>
      <c r="B69" s="859"/>
      <c r="C69" s="110" t="s">
        <v>67</v>
      </c>
      <c r="D69" s="163" t="s">
        <v>68</v>
      </c>
      <c r="E69" s="164" t="s">
        <v>69</v>
      </c>
      <c r="F69" s="165" t="s">
        <v>91</v>
      </c>
      <c r="G69" s="163" t="s">
        <v>68</v>
      </c>
      <c r="H69" s="163" t="s">
        <v>69</v>
      </c>
    </row>
    <row r="70" spans="1:8" ht="14.5" customHeight="1" thickBot="1">
      <c r="A70" s="854"/>
      <c r="B70" s="166" t="s">
        <v>70</v>
      </c>
      <c r="C70" s="856" t="s">
        <v>70</v>
      </c>
      <c r="D70" s="856"/>
      <c r="E70" s="856"/>
      <c r="F70" s="857" t="s">
        <v>71</v>
      </c>
      <c r="G70" s="857"/>
      <c r="H70" s="857"/>
    </row>
    <row r="71" spans="1:8" ht="14.5" customHeight="1">
      <c r="A71" s="167" t="s">
        <v>72</v>
      </c>
      <c r="B71" s="131">
        <v>5909</v>
      </c>
      <c r="C71" s="168">
        <v>3994</v>
      </c>
      <c r="D71" s="169">
        <v>868</v>
      </c>
      <c r="E71" s="170">
        <v>1138</v>
      </c>
      <c r="F71" s="171">
        <v>67.591809104755498</v>
      </c>
      <c r="G71" s="171">
        <v>14.689456760873201</v>
      </c>
      <c r="H71" s="171">
        <v>19.2587578270435</v>
      </c>
    </row>
    <row r="72" spans="1:8" ht="14.5" customHeight="1">
      <c r="A72" s="172" t="s">
        <v>73</v>
      </c>
      <c r="B72" s="125">
        <v>3147</v>
      </c>
      <c r="C72" s="173">
        <v>2021</v>
      </c>
      <c r="D72" s="174">
        <v>209</v>
      </c>
      <c r="E72" s="175">
        <v>947</v>
      </c>
      <c r="F72" s="176">
        <v>64.219891960597394</v>
      </c>
      <c r="G72" s="129">
        <v>6.6412456307594496</v>
      </c>
      <c r="H72" s="130">
        <v>30.0921512551636</v>
      </c>
    </row>
    <row r="73" spans="1:8" ht="14.5" customHeight="1">
      <c r="A73" s="167" t="s">
        <v>74</v>
      </c>
      <c r="B73" s="131">
        <v>1420</v>
      </c>
      <c r="C73" s="168">
        <v>673</v>
      </c>
      <c r="D73" s="169">
        <v>0</v>
      </c>
      <c r="E73" s="170">
        <v>747</v>
      </c>
      <c r="F73" s="171">
        <v>47.394366197183103</v>
      </c>
      <c r="G73" s="132">
        <v>0</v>
      </c>
      <c r="H73" s="133">
        <v>52.605633802816897</v>
      </c>
    </row>
    <row r="74" spans="1:8" ht="14.5" customHeight="1">
      <c r="A74" s="172" t="s">
        <v>75</v>
      </c>
      <c r="B74" s="125">
        <v>852</v>
      </c>
      <c r="C74" s="173">
        <v>410</v>
      </c>
      <c r="D74" s="174">
        <v>8</v>
      </c>
      <c r="E74" s="175">
        <v>434</v>
      </c>
      <c r="F74" s="176">
        <v>48.1220657276995</v>
      </c>
      <c r="G74" s="129">
        <v>0.93896713615023497</v>
      </c>
      <c r="H74" s="130">
        <v>50.938967136150197</v>
      </c>
    </row>
    <row r="75" spans="1:8" ht="14.5" customHeight="1">
      <c r="A75" s="167" t="s">
        <v>89</v>
      </c>
      <c r="B75" s="131">
        <v>222</v>
      </c>
      <c r="C75" s="168">
        <v>123</v>
      </c>
      <c r="D75" s="169">
        <v>35</v>
      </c>
      <c r="E75" s="170">
        <v>69</v>
      </c>
      <c r="F75" s="171">
        <v>55.405405405405403</v>
      </c>
      <c r="G75" s="132">
        <v>15.765765765765799</v>
      </c>
      <c r="H75" s="133">
        <v>31.081081081081098</v>
      </c>
    </row>
    <row r="76" spans="1:8" ht="14.5" customHeight="1">
      <c r="A76" s="172" t="s">
        <v>77</v>
      </c>
      <c r="B76" s="125">
        <v>706</v>
      </c>
      <c r="C76" s="173">
        <v>255</v>
      </c>
      <c r="D76" s="174">
        <v>76</v>
      </c>
      <c r="E76" s="175">
        <v>375</v>
      </c>
      <c r="F76" s="176">
        <v>36.118980169971699</v>
      </c>
      <c r="G76" s="129">
        <v>10.764872521246501</v>
      </c>
      <c r="H76" s="130">
        <v>53.116147308781898</v>
      </c>
    </row>
    <row r="77" spans="1:8" ht="14.5" customHeight="1">
      <c r="A77" s="167" t="s">
        <v>78</v>
      </c>
      <c r="B77" s="131">
        <v>2798</v>
      </c>
      <c r="C77" s="168">
        <v>2373</v>
      </c>
      <c r="D77" s="169">
        <v>145</v>
      </c>
      <c r="E77" s="170">
        <v>353</v>
      </c>
      <c r="F77" s="171">
        <v>84.810578984989306</v>
      </c>
      <c r="G77" s="132">
        <v>5.1822730521801299</v>
      </c>
      <c r="H77" s="133">
        <v>12.6161543959971</v>
      </c>
    </row>
    <row r="78" spans="1:8" ht="14.5" customHeight="1">
      <c r="A78" s="172" t="s">
        <v>79</v>
      </c>
      <c r="B78" s="125">
        <v>722</v>
      </c>
      <c r="C78" s="173">
        <v>369</v>
      </c>
      <c r="D78" s="174">
        <v>1</v>
      </c>
      <c r="E78" s="175">
        <v>353</v>
      </c>
      <c r="F78" s="176">
        <v>51.108033240997202</v>
      </c>
      <c r="G78" s="129">
        <v>0.138504155124654</v>
      </c>
      <c r="H78" s="130">
        <v>48.891966759002798</v>
      </c>
    </row>
    <row r="79" spans="1:8" ht="14.5" customHeight="1">
      <c r="A79" s="167" t="s">
        <v>80</v>
      </c>
      <c r="B79" s="131">
        <v>5490</v>
      </c>
      <c r="C79" s="168">
        <v>3402</v>
      </c>
      <c r="D79" s="169">
        <v>754</v>
      </c>
      <c r="E79" s="170">
        <v>1528</v>
      </c>
      <c r="F79" s="171">
        <v>61.967213114754102</v>
      </c>
      <c r="G79" s="132">
        <v>13.7340619307832</v>
      </c>
      <c r="H79" s="133">
        <v>27.832422586521002</v>
      </c>
    </row>
    <row r="80" spans="1:8" ht="14.5" customHeight="1">
      <c r="A80" s="172" t="s">
        <v>92</v>
      </c>
      <c r="B80" s="125">
        <v>15346</v>
      </c>
      <c r="C80" s="173">
        <v>9570</v>
      </c>
      <c r="D80" s="174">
        <v>931</v>
      </c>
      <c r="E80" s="175">
        <v>5140</v>
      </c>
      <c r="F80" s="176">
        <v>62.361527433859003</v>
      </c>
      <c r="G80" s="129">
        <v>6.0667274859898299</v>
      </c>
      <c r="H80" s="130">
        <v>33.4940701159911</v>
      </c>
    </row>
    <row r="81" spans="1:11" ht="14.5" customHeight="1">
      <c r="A81" s="167" t="s">
        <v>81</v>
      </c>
      <c r="B81" s="131">
        <v>1364</v>
      </c>
      <c r="C81" s="168">
        <v>1176</v>
      </c>
      <c r="D81" s="169">
        <v>84</v>
      </c>
      <c r="E81" s="170">
        <v>107</v>
      </c>
      <c r="F81" s="171">
        <v>86.217008797654003</v>
      </c>
      <c r="G81" s="132">
        <v>6.1583577712609996</v>
      </c>
      <c r="H81" s="133">
        <v>7.8445747800586503</v>
      </c>
    </row>
    <row r="82" spans="1:11" ht="14.5" customHeight="1">
      <c r="A82" s="172" t="s">
        <v>82</v>
      </c>
      <c r="B82" s="125">
        <v>282</v>
      </c>
      <c r="C82" s="173">
        <v>191</v>
      </c>
      <c r="D82" s="174">
        <v>1</v>
      </c>
      <c r="E82" s="175">
        <v>110</v>
      </c>
      <c r="F82" s="176">
        <v>67.730496453900699</v>
      </c>
      <c r="G82" s="129">
        <v>0.35460992907801397</v>
      </c>
      <c r="H82" s="130">
        <v>39.007092198581603</v>
      </c>
    </row>
    <row r="83" spans="1:11" ht="14.5" customHeight="1">
      <c r="A83" s="167" t="s">
        <v>83</v>
      </c>
      <c r="B83" s="131">
        <v>1419</v>
      </c>
      <c r="C83" s="168">
        <v>551</v>
      </c>
      <c r="D83" s="169">
        <v>0</v>
      </c>
      <c r="E83" s="170">
        <v>924</v>
      </c>
      <c r="F83" s="171">
        <v>38.830162085975999</v>
      </c>
      <c r="G83" s="132">
        <v>0</v>
      </c>
      <c r="H83" s="133">
        <v>65.116279069767401</v>
      </c>
    </row>
    <row r="84" spans="1:11" ht="14.5" customHeight="1">
      <c r="A84" s="172" t="s">
        <v>84</v>
      </c>
      <c r="B84" s="125">
        <v>174</v>
      </c>
      <c r="C84" s="173">
        <v>33</v>
      </c>
      <c r="D84" s="174">
        <v>0</v>
      </c>
      <c r="E84" s="175">
        <v>141</v>
      </c>
      <c r="F84" s="176">
        <v>18.965517241379299</v>
      </c>
      <c r="G84" s="129">
        <v>0</v>
      </c>
      <c r="H84" s="130">
        <v>81.034482758620697</v>
      </c>
      <c r="J84" s="177"/>
      <c r="K84" s="177"/>
    </row>
    <row r="85" spans="1:11" ht="14.5" customHeight="1">
      <c r="A85" s="167" t="s">
        <v>85</v>
      </c>
      <c r="B85" s="131">
        <v>1773</v>
      </c>
      <c r="C85" s="168">
        <v>1157</v>
      </c>
      <c r="D85" s="169">
        <v>29</v>
      </c>
      <c r="E85" s="170">
        <v>601</v>
      </c>
      <c r="F85" s="171">
        <v>65.2566271855612</v>
      </c>
      <c r="G85" s="132">
        <v>1.63564579808235</v>
      </c>
      <c r="H85" s="133">
        <v>33.897349125775499</v>
      </c>
      <c r="J85" s="177"/>
      <c r="K85" s="177"/>
    </row>
    <row r="86" spans="1:11" ht="14.5" customHeight="1">
      <c r="A86" s="172" t="s">
        <v>86</v>
      </c>
      <c r="B86" s="178">
        <v>240</v>
      </c>
      <c r="C86" s="173">
        <v>143</v>
      </c>
      <c r="D86" s="174">
        <v>0</v>
      </c>
      <c r="E86" s="179">
        <v>97</v>
      </c>
      <c r="F86" s="176">
        <v>59.5833333333333</v>
      </c>
      <c r="G86" s="129">
        <v>0</v>
      </c>
      <c r="H86" s="130">
        <v>40.4166666666667</v>
      </c>
      <c r="J86" s="177"/>
      <c r="K86" s="177"/>
    </row>
    <row r="87" spans="1:11" ht="14.5" customHeight="1">
      <c r="A87" s="134" t="s">
        <v>93</v>
      </c>
      <c r="B87" s="180">
        <v>37037</v>
      </c>
      <c r="C87" s="181">
        <v>24262</v>
      </c>
      <c r="D87" s="182">
        <v>3132</v>
      </c>
      <c r="E87" s="183">
        <v>10368</v>
      </c>
      <c r="F87" s="184">
        <v>65.507465507465497</v>
      </c>
      <c r="G87" s="185">
        <v>8.4564084564084592</v>
      </c>
      <c r="H87" s="186">
        <v>27.993627993627999</v>
      </c>
      <c r="J87" s="177"/>
      <c r="K87" s="177"/>
    </row>
    <row r="88" spans="1:11" ht="14.5" customHeight="1">
      <c r="A88" s="141" t="s">
        <v>87</v>
      </c>
      <c r="B88" s="187">
        <v>4827</v>
      </c>
      <c r="C88" s="188">
        <v>2179</v>
      </c>
      <c r="D88" s="189">
        <v>9</v>
      </c>
      <c r="E88" s="190">
        <v>2696</v>
      </c>
      <c r="F88" s="191">
        <v>45.141910089082202</v>
      </c>
      <c r="G88" s="192">
        <v>0.186451211932878</v>
      </c>
      <c r="H88" s="193">
        <v>55.852496374559799</v>
      </c>
      <c r="J88" s="177"/>
    </row>
    <row r="89" spans="1:11" ht="14.5" customHeight="1">
      <c r="A89" s="148" t="s">
        <v>94</v>
      </c>
      <c r="B89" s="194">
        <v>41864</v>
      </c>
      <c r="C89" s="195">
        <v>26441</v>
      </c>
      <c r="D89" s="196">
        <v>3141</v>
      </c>
      <c r="E89" s="197">
        <v>13064</v>
      </c>
      <c r="F89" s="198">
        <v>63.159277660997503</v>
      </c>
      <c r="G89" s="199">
        <v>7.5028664246130301</v>
      </c>
      <c r="H89" s="200">
        <v>31.2058092872157</v>
      </c>
      <c r="J89" s="177"/>
      <c r="K89" s="177"/>
    </row>
    <row r="90" spans="1:11" ht="25" customHeight="1">
      <c r="A90" s="863" t="s">
        <v>472</v>
      </c>
      <c r="B90" s="863"/>
      <c r="C90" s="863"/>
      <c r="D90" s="863"/>
      <c r="E90" s="863"/>
      <c r="F90" s="863"/>
      <c r="G90" s="863"/>
      <c r="H90" s="863"/>
    </row>
    <row r="91" spans="1:11" ht="14.5" customHeight="1">
      <c r="A91" s="852" t="s">
        <v>473</v>
      </c>
      <c r="B91" s="852"/>
      <c r="C91" s="852"/>
      <c r="D91" s="852"/>
      <c r="E91" s="852"/>
      <c r="F91" s="852"/>
      <c r="G91" s="852"/>
      <c r="H91" s="852"/>
    </row>
    <row r="92" spans="1:11" ht="22" customHeight="1">
      <c r="A92" s="853" t="s">
        <v>95</v>
      </c>
      <c r="B92" s="853"/>
      <c r="C92" s="853"/>
      <c r="D92" s="853"/>
      <c r="E92" s="853"/>
      <c r="F92" s="853"/>
      <c r="G92" s="853"/>
      <c r="H92" s="853"/>
    </row>
    <row r="93" spans="1:11" ht="14.5" customHeight="1"/>
    <row r="94" spans="1:11" ht="25" customHeight="1">
      <c r="A94" s="860">
        <v>2021</v>
      </c>
      <c r="B94" s="860"/>
      <c r="C94" s="860"/>
      <c r="D94" s="860"/>
      <c r="E94" s="860"/>
      <c r="F94" s="860"/>
      <c r="G94" s="860"/>
      <c r="H94" s="860"/>
    </row>
    <row r="95" spans="1:11" ht="14.5" customHeight="1">
      <c r="A95" s="201"/>
      <c r="B95" s="104"/>
    </row>
    <row r="96" spans="1:11" ht="17.25" customHeight="1">
      <c r="A96" s="862" t="s">
        <v>474</v>
      </c>
      <c r="B96" s="862"/>
      <c r="C96" s="862"/>
      <c r="D96" s="862"/>
      <c r="E96" s="862"/>
      <c r="F96" s="862"/>
      <c r="G96" s="862"/>
      <c r="H96" s="862"/>
    </row>
    <row r="97" spans="1:8" ht="14.5" customHeight="1" thickBot="1">
      <c r="A97" s="854" t="s">
        <v>65</v>
      </c>
      <c r="B97" s="858" t="s">
        <v>471</v>
      </c>
      <c r="C97" s="855" t="s">
        <v>66</v>
      </c>
      <c r="D97" s="855"/>
      <c r="E97" s="855"/>
      <c r="F97" s="855"/>
      <c r="G97" s="855"/>
      <c r="H97" s="855"/>
    </row>
    <row r="98" spans="1:8" ht="72.75" customHeight="1" thickBot="1">
      <c r="A98" s="854"/>
      <c r="B98" s="859"/>
      <c r="C98" s="110" t="s">
        <v>67</v>
      </c>
      <c r="D98" s="163" t="s">
        <v>68</v>
      </c>
      <c r="E98" s="164" t="s">
        <v>69</v>
      </c>
      <c r="F98" s="165" t="s">
        <v>91</v>
      </c>
      <c r="G98" s="163" t="s">
        <v>68</v>
      </c>
      <c r="H98" s="163" t="s">
        <v>69</v>
      </c>
    </row>
    <row r="99" spans="1:8" ht="14.5" customHeight="1" thickBot="1">
      <c r="A99" s="854"/>
      <c r="B99" s="166" t="s">
        <v>70</v>
      </c>
      <c r="C99" s="856" t="s">
        <v>70</v>
      </c>
      <c r="D99" s="856"/>
      <c r="E99" s="856"/>
      <c r="F99" s="857" t="s">
        <v>71</v>
      </c>
      <c r="G99" s="857"/>
      <c r="H99" s="857"/>
    </row>
    <row r="100" spans="1:8" ht="14.5" customHeight="1">
      <c r="A100" s="167" t="s">
        <v>72</v>
      </c>
      <c r="B100" s="131">
        <v>6085</v>
      </c>
      <c r="C100" s="168">
        <v>4317</v>
      </c>
      <c r="D100" s="169">
        <v>1200</v>
      </c>
      <c r="E100" s="170">
        <v>703</v>
      </c>
      <c r="F100" s="171">
        <f t="shared" ref="F100:F118" si="0">C100/$B100*100</f>
        <v>70.944946589975345</v>
      </c>
      <c r="G100" s="171">
        <f t="shared" ref="G100:G118" si="1">D100/$B100*100</f>
        <v>19.72062448644207</v>
      </c>
      <c r="H100" s="171">
        <f t="shared" ref="H100:H118" si="2">E100/$B100*100</f>
        <v>11.552999178307314</v>
      </c>
    </row>
    <row r="101" spans="1:8" ht="14.5" customHeight="1">
      <c r="A101" s="172" t="s">
        <v>73</v>
      </c>
      <c r="B101" s="125">
        <v>3235</v>
      </c>
      <c r="C101" s="173">
        <v>2114</v>
      </c>
      <c r="D101" s="174">
        <v>66</v>
      </c>
      <c r="E101" s="175">
        <v>1077</v>
      </c>
      <c r="F101" s="176">
        <f t="shared" si="0"/>
        <v>65.347758887171565</v>
      </c>
      <c r="G101" s="129">
        <f t="shared" si="1"/>
        <v>2.0401854714064918</v>
      </c>
      <c r="H101" s="130">
        <f t="shared" si="2"/>
        <v>33.292117465224116</v>
      </c>
    </row>
    <row r="102" spans="1:8" ht="14.5" customHeight="1">
      <c r="A102" s="167" t="s">
        <v>74</v>
      </c>
      <c r="B102" s="131">
        <v>1424</v>
      </c>
      <c r="C102" s="168">
        <v>687</v>
      </c>
      <c r="D102" s="169">
        <v>0</v>
      </c>
      <c r="E102" s="170">
        <v>737</v>
      </c>
      <c r="F102" s="171">
        <f t="shared" si="0"/>
        <v>48.24438202247191</v>
      </c>
      <c r="G102" s="132">
        <f t="shared" si="1"/>
        <v>0</v>
      </c>
      <c r="H102" s="133">
        <f t="shared" si="2"/>
        <v>51.75561797752809</v>
      </c>
    </row>
    <row r="103" spans="1:8" ht="14.5" customHeight="1">
      <c r="A103" s="172" t="s">
        <v>75</v>
      </c>
      <c r="B103" s="125">
        <v>900</v>
      </c>
      <c r="C103" s="173">
        <v>582</v>
      </c>
      <c r="D103" s="174">
        <v>5</v>
      </c>
      <c r="E103" s="175">
        <v>313</v>
      </c>
      <c r="F103" s="176">
        <f t="shared" si="0"/>
        <v>64.666666666666657</v>
      </c>
      <c r="G103" s="129">
        <f t="shared" si="1"/>
        <v>0.55555555555555558</v>
      </c>
      <c r="H103" s="130">
        <f t="shared" si="2"/>
        <v>34.777777777777779</v>
      </c>
    </row>
    <row r="104" spans="1:8" ht="14.5" customHeight="1">
      <c r="A104" s="167" t="s">
        <v>89</v>
      </c>
      <c r="B104" s="131">
        <v>240</v>
      </c>
      <c r="C104" s="168">
        <v>182</v>
      </c>
      <c r="D104" s="169">
        <v>38</v>
      </c>
      <c r="E104" s="170">
        <v>21</v>
      </c>
      <c r="F104" s="171">
        <f t="shared" si="0"/>
        <v>75.833333333333329</v>
      </c>
      <c r="G104" s="132">
        <f t="shared" si="1"/>
        <v>15.833333333333332</v>
      </c>
      <c r="H104" s="133">
        <f t="shared" si="2"/>
        <v>8.75</v>
      </c>
    </row>
    <row r="105" spans="1:8" ht="14.5" customHeight="1">
      <c r="A105" s="172" t="s">
        <v>77</v>
      </c>
      <c r="B105" s="125">
        <v>748</v>
      </c>
      <c r="C105" s="173">
        <v>279</v>
      </c>
      <c r="D105" s="174">
        <v>86</v>
      </c>
      <c r="E105" s="175">
        <v>383</v>
      </c>
      <c r="F105" s="176">
        <f t="shared" si="0"/>
        <v>37.299465240641709</v>
      </c>
      <c r="G105" s="129">
        <f t="shared" si="1"/>
        <v>11.497326203208557</v>
      </c>
      <c r="H105" s="130">
        <f t="shared" si="2"/>
        <v>51.20320855614974</v>
      </c>
    </row>
    <row r="106" spans="1:8" ht="14.5" customHeight="1">
      <c r="A106" s="167" t="s">
        <v>78</v>
      </c>
      <c r="B106" s="131">
        <v>2820</v>
      </c>
      <c r="C106" s="168">
        <v>2402</v>
      </c>
      <c r="D106" s="169">
        <v>132</v>
      </c>
      <c r="E106" s="170">
        <v>345</v>
      </c>
      <c r="F106" s="171">
        <f t="shared" si="0"/>
        <v>85.177304964539005</v>
      </c>
      <c r="G106" s="132">
        <f t="shared" si="1"/>
        <v>4.6808510638297873</v>
      </c>
      <c r="H106" s="133">
        <f t="shared" si="2"/>
        <v>12.23404255319149</v>
      </c>
    </row>
    <row r="107" spans="1:8" ht="14.5" customHeight="1">
      <c r="A107" s="172" t="s">
        <v>79</v>
      </c>
      <c r="B107" s="125">
        <v>818</v>
      </c>
      <c r="C107" s="173">
        <v>320</v>
      </c>
      <c r="D107" s="174">
        <v>37</v>
      </c>
      <c r="E107" s="175">
        <v>461</v>
      </c>
      <c r="F107" s="176">
        <f t="shared" si="0"/>
        <v>39.119804400977998</v>
      </c>
      <c r="G107" s="129">
        <f t="shared" si="1"/>
        <v>4.5232273838630803</v>
      </c>
      <c r="H107" s="130">
        <f t="shared" si="2"/>
        <v>56.356968215158922</v>
      </c>
    </row>
    <row r="108" spans="1:8" ht="14.5" customHeight="1">
      <c r="A108" s="167" t="s">
        <v>80</v>
      </c>
      <c r="B108" s="131">
        <v>5653</v>
      </c>
      <c r="C108" s="168">
        <v>3935</v>
      </c>
      <c r="D108" s="169">
        <v>930</v>
      </c>
      <c r="E108" s="170">
        <v>1003</v>
      </c>
      <c r="F108" s="171">
        <f t="shared" si="0"/>
        <v>69.609057137802935</v>
      </c>
      <c r="G108" s="132">
        <f t="shared" si="1"/>
        <v>16.451441712365117</v>
      </c>
      <c r="H108" s="133">
        <f t="shared" si="2"/>
        <v>17.742791438174422</v>
      </c>
    </row>
    <row r="109" spans="1:8" ht="14.5" customHeight="1">
      <c r="A109" s="172" t="s">
        <v>92</v>
      </c>
      <c r="B109" s="125">
        <v>15635</v>
      </c>
      <c r="C109" s="173">
        <v>10215</v>
      </c>
      <c r="D109" s="174">
        <v>1314</v>
      </c>
      <c r="E109" s="175">
        <v>4450</v>
      </c>
      <c r="F109" s="176">
        <f t="shared" si="0"/>
        <v>65.334186120882634</v>
      </c>
      <c r="G109" s="129">
        <f t="shared" si="1"/>
        <v>8.4042212983690447</v>
      </c>
      <c r="H109" s="130">
        <f t="shared" si="2"/>
        <v>28.461784457946916</v>
      </c>
    </row>
    <row r="110" spans="1:8" ht="14.5" customHeight="1">
      <c r="A110" s="167" t="s">
        <v>81</v>
      </c>
      <c r="B110" s="131">
        <v>1351</v>
      </c>
      <c r="C110" s="168">
        <v>1172</v>
      </c>
      <c r="D110" s="169">
        <v>91</v>
      </c>
      <c r="E110" s="170">
        <v>91</v>
      </c>
      <c r="F110" s="171">
        <f t="shared" si="0"/>
        <v>86.750555144337525</v>
      </c>
      <c r="G110" s="132">
        <f t="shared" si="1"/>
        <v>6.7357512953367875</v>
      </c>
      <c r="H110" s="133">
        <f t="shared" si="2"/>
        <v>6.7357512953367875</v>
      </c>
    </row>
    <row r="111" spans="1:8" ht="14.5" customHeight="1">
      <c r="A111" s="172" t="s">
        <v>82</v>
      </c>
      <c r="B111" s="125">
        <v>262</v>
      </c>
      <c r="C111" s="173">
        <v>154</v>
      </c>
      <c r="D111" s="174">
        <v>8</v>
      </c>
      <c r="E111" s="175">
        <v>110</v>
      </c>
      <c r="F111" s="176">
        <f t="shared" si="0"/>
        <v>58.778625954198475</v>
      </c>
      <c r="G111" s="129">
        <f t="shared" si="1"/>
        <v>3.0534351145038165</v>
      </c>
      <c r="H111" s="130">
        <f t="shared" si="2"/>
        <v>41.984732824427482</v>
      </c>
    </row>
    <row r="112" spans="1:8" ht="14.5" customHeight="1">
      <c r="A112" s="167" t="s">
        <v>83</v>
      </c>
      <c r="B112" s="131">
        <v>1559</v>
      </c>
      <c r="C112" s="168">
        <v>722</v>
      </c>
      <c r="D112" s="169">
        <v>2</v>
      </c>
      <c r="E112" s="170">
        <v>887</v>
      </c>
      <c r="F112" s="171">
        <f t="shared" si="0"/>
        <v>46.311738293778063</v>
      </c>
      <c r="G112" s="132">
        <f t="shared" si="1"/>
        <v>0.12828736369467605</v>
      </c>
      <c r="H112" s="133">
        <f t="shared" si="2"/>
        <v>56.895445798588838</v>
      </c>
    </row>
    <row r="113" spans="1:8" ht="14.5" customHeight="1">
      <c r="A113" s="172" t="s">
        <v>84</v>
      </c>
      <c r="B113" s="125">
        <v>187</v>
      </c>
      <c r="C113" s="173">
        <v>46</v>
      </c>
      <c r="D113" s="174">
        <v>1</v>
      </c>
      <c r="E113" s="175">
        <v>140</v>
      </c>
      <c r="F113" s="176">
        <f t="shared" si="0"/>
        <v>24.598930481283425</v>
      </c>
      <c r="G113" s="129">
        <f t="shared" si="1"/>
        <v>0.53475935828876997</v>
      </c>
      <c r="H113" s="130">
        <f t="shared" si="2"/>
        <v>74.866310160427801</v>
      </c>
    </row>
    <row r="114" spans="1:8" ht="14.5" customHeight="1">
      <c r="A114" s="167" t="s">
        <v>85</v>
      </c>
      <c r="B114" s="131">
        <v>1844</v>
      </c>
      <c r="C114" s="168">
        <v>1267</v>
      </c>
      <c r="D114" s="169">
        <v>25</v>
      </c>
      <c r="E114" s="170">
        <v>563</v>
      </c>
      <c r="F114" s="171">
        <f t="shared" si="0"/>
        <v>68.709327548806939</v>
      </c>
      <c r="G114" s="132">
        <f t="shared" si="1"/>
        <v>1.3557483731019524</v>
      </c>
      <c r="H114" s="133">
        <f t="shared" si="2"/>
        <v>30.531453362255967</v>
      </c>
    </row>
    <row r="115" spans="1:8" ht="14.5" customHeight="1">
      <c r="A115" s="172" t="s">
        <v>86</v>
      </c>
      <c r="B115" s="178">
        <v>262</v>
      </c>
      <c r="C115" s="173">
        <v>126</v>
      </c>
      <c r="D115" s="174">
        <v>21</v>
      </c>
      <c r="E115" s="179">
        <v>122</v>
      </c>
      <c r="F115" s="176">
        <f t="shared" si="0"/>
        <v>48.091603053435115</v>
      </c>
      <c r="G115" s="129">
        <f t="shared" si="1"/>
        <v>8.015267175572518</v>
      </c>
      <c r="H115" s="130">
        <f t="shared" si="2"/>
        <v>46.564885496183209</v>
      </c>
    </row>
    <row r="116" spans="1:8" ht="14.5" customHeight="1">
      <c r="A116" s="134" t="s">
        <v>93</v>
      </c>
      <c r="B116" s="180">
        <f>SUM(B100:B101,B104,B105,B106,B108,B109,B110,B111,B114)</f>
        <v>37873</v>
      </c>
      <c r="C116" s="181">
        <f>SUM(C100:C101,C104,C105,C106,C108,C109,C110,C111,C114)</f>
        <v>26037</v>
      </c>
      <c r="D116" s="182">
        <f>SUM(D100:D101,D104,D105,D106,D108,D109,D110,D111,D114)</f>
        <v>3890</v>
      </c>
      <c r="E116" s="183">
        <f>SUM(E100:E101,E104,E105,E106,E108,E109,E110,E111,E114)</f>
        <v>8746</v>
      </c>
      <c r="F116" s="184">
        <f t="shared" si="0"/>
        <v>68.748184722625609</v>
      </c>
      <c r="G116" s="185">
        <f t="shared" si="1"/>
        <v>10.271169434689622</v>
      </c>
      <c r="H116" s="186">
        <f t="shared" si="2"/>
        <v>23.092968605602938</v>
      </c>
    </row>
    <row r="117" spans="1:8" ht="14.5" customHeight="1">
      <c r="A117" s="141" t="s">
        <v>87</v>
      </c>
      <c r="B117" s="187">
        <f>SUM(B102,B103,B107,B112,B113,B115)</f>
        <v>5150</v>
      </c>
      <c r="C117" s="188">
        <f>SUM(C102,C103,C107,C112,C113,C115)</f>
        <v>2483</v>
      </c>
      <c r="D117" s="189">
        <f>SUM(D102,D103,D107,D112,D113,D115)</f>
        <v>66</v>
      </c>
      <c r="E117" s="190">
        <f>SUM(E102,E103,E107,E112,E113,E115)</f>
        <v>2660</v>
      </c>
      <c r="F117" s="191">
        <f t="shared" si="0"/>
        <v>48.213592233009713</v>
      </c>
      <c r="G117" s="192">
        <f t="shared" si="1"/>
        <v>1.2815533980582523</v>
      </c>
      <c r="H117" s="193">
        <f t="shared" si="2"/>
        <v>51.650485436893199</v>
      </c>
    </row>
    <row r="118" spans="1:8" ht="14.5" customHeight="1">
      <c r="A118" s="148" t="s">
        <v>94</v>
      </c>
      <c r="B118" s="194">
        <f>SUM(B100:B115)</f>
        <v>43023</v>
      </c>
      <c r="C118" s="195">
        <f>SUM(C116:C117)</f>
        <v>28520</v>
      </c>
      <c r="D118" s="196">
        <f>SUM(D116:D117)</f>
        <v>3956</v>
      </c>
      <c r="E118" s="197">
        <f>SUM(E116:E117)</f>
        <v>11406</v>
      </c>
      <c r="F118" s="198">
        <f t="shared" si="0"/>
        <v>66.290123887223118</v>
      </c>
      <c r="G118" s="199">
        <f t="shared" si="1"/>
        <v>9.1950817004857868</v>
      </c>
      <c r="H118" s="200">
        <f t="shared" si="2"/>
        <v>26.511400878599815</v>
      </c>
    </row>
    <row r="119" spans="1:8" ht="21.65" customHeight="1">
      <c r="A119" s="851" t="s">
        <v>475</v>
      </c>
      <c r="B119" s="851"/>
      <c r="C119" s="851"/>
      <c r="D119" s="851"/>
      <c r="E119" s="851"/>
      <c r="F119" s="851"/>
      <c r="G119" s="851"/>
      <c r="H119" s="851"/>
    </row>
    <row r="120" spans="1:8" ht="14.5" customHeight="1">
      <c r="A120" s="852" t="s">
        <v>473</v>
      </c>
      <c r="B120" s="852"/>
      <c r="C120" s="852"/>
      <c r="D120" s="852"/>
      <c r="E120" s="852"/>
      <c r="F120" s="852"/>
      <c r="G120" s="852"/>
      <c r="H120" s="852"/>
    </row>
    <row r="121" spans="1:8" ht="21" customHeight="1">
      <c r="A121" s="853" t="s">
        <v>96</v>
      </c>
      <c r="B121" s="853"/>
      <c r="C121" s="853"/>
      <c r="D121" s="853"/>
      <c r="E121" s="853"/>
      <c r="F121" s="853"/>
      <c r="G121" s="853"/>
      <c r="H121" s="853"/>
    </row>
    <row r="122" spans="1:8" ht="14.5" customHeight="1"/>
    <row r="123" spans="1:8" ht="25" customHeight="1">
      <c r="A123" s="860">
        <v>2020</v>
      </c>
      <c r="B123" s="860"/>
      <c r="C123" s="860"/>
      <c r="D123" s="860"/>
      <c r="E123" s="860"/>
      <c r="F123" s="860"/>
      <c r="G123" s="860"/>
      <c r="H123" s="860"/>
    </row>
    <row r="124" spans="1:8" ht="14.5" customHeight="1">
      <c r="A124" s="201"/>
      <c r="B124" s="104"/>
    </row>
    <row r="125" spans="1:8" ht="18" customHeight="1">
      <c r="A125" s="862" t="s">
        <v>476</v>
      </c>
      <c r="B125" s="862"/>
      <c r="C125" s="862"/>
      <c r="D125" s="862"/>
      <c r="E125" s="862"/>
      <c r="F125" s="862"/>
      <c r="G125" s="862"/>
      <c r="H125" s="862"/>
    </row>
    <row r="126" spans="1:8" ht="14.5" customHeight="1" thickBot="1">
      <c r="A126" s="854" t="s">
        <v>65</v>
      </c>
      <c r="B126" s="858" t="s">
        <v>471</v>
      </c>
      <c r="C126" s="855" t="s">
        <v>66</v>
      </c>
      <c r="D126" s="855"/>
      <c r="E126" s="855"/>
      <c r="F126" s="855"/>
      <c r="G126" s="855"/>
      <c r="H126" s="855"/>
    </row>
    <row r="127" spans="1:8" ht="75.75" customHeight="1" thickBot="1">
      <c r="A127" s="854"/>
      <c r="B127" s="859"/>
      <c r="C127" s="110" t="s">
        <v>67</v>
      </c>
      <c r="D127" s="163" t="s">
        <v>68</v>
      </c>
      <c r="E127" s="164" t="s">
        <v>69</v>
      </c>
      <c r="F127" s="165" t="s">
        <v>91</v>
      </c>
      <c r="G127" s="163" t="s">
        <v>68</v>
      </c>
      <c r="H127" s="163" t="s">
        <v>69</v>
      </c>
    </row>
    <row r="128" spans="1:8" ht="14.5" customHeight="1" thickBot="1">
      <c r="A128" s="854"/>
      <c r="B128" s="166" t="s">
        <v>70</v>
      </c>
      <c r="C128" s="856" t="s">
        <v>70</v>
      </c>
      <c r="D128" s="856"/>
      <c r="E128" s="856"/>
      <c r="F128" s="857" t="s">
        <v>71</v>
      </c>
      <c r="G128" s="857"/>
      <c r="H128" s="857"/>
    </row>
    <row r="129" spans="1:8" ht="14.5" customHeight="1">
      <c r="A129" s="167" t="s">
        <v>72</v>
      </c>
      <c r="B129" s="131">
        <v>6512</v>
      </c>
      <c r="C129" s="168">
        <v>4635</v>
      </c>
      <c r="D129" s="169">
        <v>1221</v>
      </c>
      <c r="E129" s="170">
        <v>806</v>
      </c>
      <c r="F129" s="171">
        <f t="shared" ref="F129:F147" si="3">C129/$B129*100</f>
        <v>71.176289926289925</v>
      </c>
      <c r="G129" s="171">
        <f t="shared" ref="G129:G147" si="4">D129/$B129*100</f>
        <v>18.75</v>
      </c>
      <c r="H129" s="171">
        <f t="shared" ref="H129:H147" si="5">E129/$B129*100</f>
        <v>12.377149877149877</v>
      </c>
    </row>
    <row r="130" spans="1:8" ht="14.5" customHeight="1">
      <c r="A130" s="172" t="s">
        <v>73</v>
      </c>
      <c r="B130" s="125">
        <v>3425</v>
      </c>
      <c r="C130" s="173">
        <v>2332</v>
      </c>
      <c r="D130" s="174">
        <v>78</v>
      </c>
      <c r="E130" s="175">
        <v>1046</v>
      </c>
      <c r="F130" s="176">
        <f t="shared" si="3"/>
        <v>68.087591240875909</v>
      </c>
      <c r="G130" s="129">
        <f t="shared" si="4"/>
        <v>2.2773722627737225</v>
      </c>
      <c r="H130" s="130">
        <f t="shared" si="5"/>
        <v>30.540145985401463</v>
      </c>
    </row>
    <row r="131" spans="1:8" ht="14.5" customHeight="1">
      <c r="A131" s="167" t="s">
        <v>74</v>
      </c>
      <c r="B131" s="131">
        <v>1601</v>
      </c>
      <c r="C131" s="168">
        <v>872</v>
      </c>
      <c r="D131" s="169">
        <v>4</v>
      </c>
      <c r="E131" s="170">
        <v>729</v>
      </c>
      <c r="F131" s="171">
        <f t="shared" si="3"/>
        <v>54.465958775765145</v>
      </c>
      <c r="G131" s="132">
        <f t="shared" si="4"/>
        <v>0.24984384759525297</v>
      </c>
      <c r="H131" s="133">
        <f t="shared" si="5"/>
        <v>45.534041224234855</v>
      </c>
    </row>
    <row r="132" spans="1:8" ht="14.5" customHeight="1">
      <c r="A132" s="172" t="s">
        <v>75</v>
      </c>
      <c r="B132" s="125">
        <v>991</v>
      </c>
      <c r="C132" s="173">
        <v>639</v>
      </c>
      <c r="D132" s="174">
        <v>11</v>
      </c>
      <c r="E132" s="175">
        <v>342</v>
      </c>
      <c r="F132" s="176">
        <f t="shared" si="3"/>
        <v>64.480322906155394</v>
      </c>
      <c r="G132" s="129">
        <f t="shared" si="4"/>
        <v>1.109989909182644</v>
      </c>
      <c r="H132" s="130">
        <f t="shared" si="5"/>
        <v>34.510595358224016</v>
      </c>
    </row>
    <row r="133" spans="1:8" ht="14.5" customHeight="1">
      <c r="A133" s="167" t="s">
        <v>89</v>
      </c>
      <c r="B133" s="131">
        <v>264</v>
      </c>
      <c r="C133" s="168">
        <v>196</v>
      </c>
      <c r="D133" s="169">
        <v>43</v>
      </c>
      <c r="E133" s="170">
        <v>26</v>
      </c>
      <c r="F133" s="171">
        <f t="shared" si="3"/>
        <v>74.242424242424249</v>
      </c>
      <c r="G133" s="132">
        <f t="shared" si="4"/>
        <v>16.287878787878789</v>
      </c>
      <c r="H133" s="133">
        <f t="shared" si="5"/>
        <v>9.8484848484848477</v>
      </c>
    </row>
    <row r="134" spans="1:8" ht="14.5" customHeight="1">
      <c r="A134" s="172" t="s">
        <v>77</v>
      </c>
      <c r="B134" s="125">
        <v>847</v>
      </c>
      <c r="C134" s="173">
        <v>322</v>
      </c>
      <c r="D134" s="174">
        <v>106</v>
      </c>
      <c r="E134" s="175">
        <v>419</v>
      </c>
      <c r="F134" s="176">
        <f t="shared" si="3"/>
        <v>38.016528925619838</v>
      </c>
      <c r="G134" s="129">
        <f t="shared" si="4"/>
        <v>12.514757969303425</v>
      </c>
      <c r="H134" s="130">
        <f t="shared" si="5"/>
        <v>49.468713105076738</v>
      </c>
    </row>
    <row r="135" spans="1:8" ht="14.5" customHeight="1">
      <c r="A135" s="167" t="s">
        <v>78</v>
      </c>
      <c r="B135" s="131">
        <v>2870</v>
      </c>
      <c r="C135" s="168">
        <v>2454</v>
      </c>
      <c r="D135" s="169">
        <v>160</v>
      </c>
      <c r="E135" s="170">
        <v>312</v>
      </c>
      <c r="F135" s="171">
        <f t="shared" si="3"/>
        <v>85.505226480836242</v>
      </c>
      <c r="G135" s="132">
        <f t="shared" si="4"/>
        <v>5.5749128919860631</v>
      </c>
      <c r="H135" s="133">
        <f t="shared" si="5"/>
        <v>10.871080139372822</v>
      </c>
    </row>
    <row r="136" spans="1:8" ht="14.5" customHeight="1">
      <c r="A136" s="172" t="s">
        <v>79</v>
      </c>
      <c r="B136" s="125">
        <v>906</v>
      </c>
      <c r="C136" s="173">
        <v>371</v>
      </c>
      <c r="D136" s="174">
        <v>38</v>
      </c>
      <c r="E136" s="175">
        <v>497</v>
      </c>
      <c r="F136" s="176">
        <f t="shared" si="3"/>
        <v>40.949227373068432</v>
      </c>
      <c r="G136" s="129">
        <f t="shared" si="4"/>
        <v>4.1942604856512142</v>
      </c>
      <c r="H136" s="130">
        <f t="shared" si="5"/>
        <v>54.856512141280355</v>
      </c>
    </row>
    <row r="137" spans="1:8" ht="14.5" customHeight="1">
      <c r="A137" s="167" t="s">
        <v>80</v>
      </c>
      <c r="B137" s="131">
        <v>6038</v>
      </c>
      <c r="C137" s="168">
        <v>4306</v>
      </c>
      <c r="D137" s="169">
        <v>931</v>
      </c>
      <c r="E137" s="170">
        <v>1022</v>
      </c>
      <c r="F137" s="171">
        <f t="shared" si="3"/>
        <v>71.31500496853262</v>
      </c>
      <c r="G137" s="132">
        <f t="shared" si="4"/>
        <v>15.41901291818483</v>
      </c>
      <c r="H137" s="133">
        <f t="shared" si="5"/>
        <v>16.92613448161643</v>
      </c>
    </row>
    <row r="138" spans="1:8" ht="14.5" customHeight="1">
      <c r="A138" s="172" t="s">
        <v>92</v>
      </c>
      <c r="B138" s="125">
        <v>15586</v>
      </c>
      <c r="C138" s="173">
        <v>10649</v>
      </c>
      <c r="D138" s="174">
        <v>1306</v>
      </c>
      <c r="E138" s="175">
        <v>4002</v>
      </c>
      <c r="F138" s="176">
        <f t="shared" si="3"/>
        <v>68.32413704606698</v>
      </c>
      <c r="G138" s="129">
        <f t="shared" si="4"/>
        <v>8.3793147696650845</v>
      </c>
      <c r="H138" s="130">
        <f t="shared" si="5"/>
        <v>25.676889516232514</v>
      </c>
    </row>
    <row r="139" spans="1:8" ht="14.5" customHeight="1">
      <c r="A139" s="167" t="s">
        <v>81</v>
      </c>
      <c r="B139" s="131">
        <v>1505</v>
      </c>
      <c r="C139" s="168">
        <v>1296</v>
      </c>
      <c r="D139" s="169">
        <v>144</v>
      </c>
      <c r="E139" s="170">
        <v>73</v>
      </c>
      <c r="F139" s="171">
        <f t="shared" si="3"/>
        <v>86.112956810631232</v>
      </c>
      <c r="G139" s="132">
        <f t="shared" si="4"/>
        <v>9.5681063122923593</v>
      </c>
      <c r="H139" s="133">
        <f t="shared" si="5"/>
        <v>4.8504983388704321</v>
      </c>
    </row>
    <row r="140" spans="1:8" ht="14.5" customHeight="1">
      <c r="A140" s="172" t="s">
        <v>82</v>
      </c>
      <c r="B140" s="125">
        <v>270</v>
      </c>
      <c r="C140" s="173">
        <v>178</v>
      </c>
      <c r="D140" s="174">
        <v>9</v>
      </c>
      <c r="E140" s="175">
        <v>106</v>
      </c>
      <c r="F140" s="176">
        <f t="shared" si="3"/>
        <v>65.925925925925924</v>
      </c>
      <c r="G140" s="129">
        <f t="shared" si="4"/>
        <v>3.3333333333333335</v>
      </c>
      <c r="H140" s="130">
        <f t="shared" si="5"/>
        <v>39.25925925925926</v>
      </c>
    </row>
    <row r="141" spans="1:8" ht="14.5" customHeight="1">
      <c r="A141" s="167" t="s">
        <v>83</v>
      </c>
      <c r="B141" s="131">
        <v>1660</v>
      </c>
      <c r="C141" s="168">
        <v>801</v>
      </c>
      <c r="D141" s="169">
        <v>4</v>
      </c>
      <c r="E141" s="170">
        <v>905</v>
      </c>
      <c r="F141" s="171">
        <f t="shared" si="3"/>
        <v>48.253012048192772</v>
      </c>
      <c r="G141" s="132">
        <f t="shared" si="4"/>
        <v>0.24096385542168677</v>
      </c>
      <c r="H141" s="133">
        <f t="shared" si="5"/>
        <v>54.518072289156628</v>
      </c>
    </row>
    <row r="142" spans="1:8" ht="14.5" customHeight="1">
      <c r="A142" s="172" t="s">
        <v>84</v>
      </c>
      <c r="B142" s="125">
        <v>190</v>
      </c>
      <c r="C142" s="173">
        <v>44</v>
      </c>
      <c r="D142" s="174">
        <v>2</v>
      </c>
      <c r="E142" s="175">
        <v>145</v>
      </c>
      <c r="F142" s="176">
        <f t="shared" si="3"/>
        <v>23.157894736842106</v>
      </c>
      <c r="G142" s="129">
        <f t="shared" si="4"/>
        <v>1.0526315789473684</v>
      </c>
      <c r="H142" s="130">
        <f t="shared" si="5"/>
        <v>76.31578947368422</v>
      </c>
    </row>
    <row r="143" spans="1:8" ht="14.5" customHeight="1">
      <c r="A143" s="167" t="s">
        <v>85</v>
      </c>
      <c r="B143" s="131">
        <v>1837</v>
      </c>
      <c r="C143" s="168">
        <v>1287</v>
      </c>
      <c r="D143" s="169">
        <v>30</v>
      </c>
      <c r="E143" s="170">
        <v>521</v>
      </c>
      <c r="F143" s="171">
        <f t="shared" si="3"/>
        <v>70.05988023952095</v>
      </c>
      <c r="G143" s="132">
        <f t="shared" si="4"/>
        <v>1.6330974414806749</v>
      </c>
      <c r="H143" s="133">
        <f t="shared" si="5"/>
        <v>28.361458900381052</v>
      </c>
    </row>
    <row r="144" spans="1:8" ht="14.5" customHeight="1">
      <c r="A144" s="172" t="s">
        <v>86</v>
      </c>
      <c r="B144" s="178">
        <v>280</v>
      </c>
      <c r="C144" s="173">
        <v>162</v>
      </c>
      <c r="D144" s="174">
        <v>3</v>
      </c>
      <c r="E144" s="179">
        <v>116</v>
      </c>
      <c r="F144" s="176">
        <f t="shared" si="3"/>
        <v>57.857142857142861</v>
      </c>
      <c r="G144" s="129">
        <f t="shared" si="4"/>
        <v>1.0714285714285714</v>
      </c>
      <c r="H144" s="130">
        <f t="shared" si="5"/>
        <v>41.428571428571431</v>
      </c>
    </row>
    <row r="145" spans="1:8" ht="14.5" customHeight="1">
      <c r="A145" s="134" t="s">
        <v>93</v>
      </c>
      <c r="B145" s="180">
        <f>SUM(B129:B130,B133,B134,B135,B137,B138,B139,B140,B143)</f>
        <v>39154</v>
      </c>
      <c r="C145" s="181">
        <f>SUM(C129:C130,C133,C134,C135,C137,C138,C139,C140,C143)</f>
        <v>27655</v>
      </c>
      <c r="D145" s="182">
        <f>SUM(D129:D130,D133,D134,D135,D137,D138,D139,D140,D143)</f>
        <v>4028</v>
      </c>
      <c r="E145" s="183">
        <f>SUM(E129:E130,E133,E134,E135,E137,E138,E139,E140,E143)</f>
        <v>8333</v>
      </c>
      <c r="F145" s="184">
        <f t="shared" si="3"/>
        <v>70.631353118455337</v>
      </c>
      <c r="G145" s="185">
        <f t="shared" si="4"/>
        <v>10.28758236706339</v>
      </c>
      <c r="H145" s="186">
        <f t="shared" si="5"/>
        <v>21.282627573172601</v>
      </c>
    </row>
    <row r="146" spans="1:8" ht="14.5" customHeight="1">
      <c r="A146" s="141" t="s">
        <v>87</v>
      </c>
      <c r="B146" s="187">
        <f>SUM(B131,B132,B136,B141,B142,B144)</f>
        <v>5628</v>
      </c>
      <c r="C146" s="188">
        <f>SUM(C131,C132,C136,C141,C142,C144)</f>
        <v>2889</v>
      </c>
      <c r="D146" s="189">
        <f>SUM(D131,D132,D136,D141,D142,D144)</f>
        <v>62</v>
      </c>
      <c r="E146" s="190">
        <f>SUM(E131,E132,E136,E141,E142,E144)</f>
        <v>2734</v>
      </c>
      <c r="F146" s="191">
        <f t="shared" si="3"/>
        <v>51.332622601279319</v>
      </c>
      <c r="G146" s="192">
        <f t="shared" si="4"/>
        <v>1.1016346837242361</v>
      </c>
      <c r="H146" s="193">
        <f t="shared" si="5"/>
        <v>48.578535891968727</v>
      </c>
    </row>
    <row r="147" spans="1:8" ht="14.5" customHeight="1">
      <c r="A147" s="148" t="s">
        <v>94</v>
      </c>
      <c r="B147" s="194">
        <f>SUM(B129:B144)</f>
        <v>44782</v>
      </c>
      <c r="C147" s="195">
        <f>SUM(C145:C146)</f>
        <v>30544</v>
      </c>
      <c r="D147" s="196">
        <f>SUM(D145:D146)</f>
        <v>4090</v>
      </c>
      <c r="E147" s="197">
        <f>SUM(E145:E146)</f>
        <v>11067</v>
      </c>
      <c r="F147" s="198">
        <f t="shared" si="3"/>
        <v>68.205975615202547</v>
      </c>
      <c r="G147" s="199">
        <f t="shared" si="4"/>
        <v>9.1331338484212399</v>
      </c>
      <c r="H147" s="200">
        <f t="shared" si="5"/>
        <v>24.71305435219508</v>
      </c>
    </row>
    <row r="148" spans="1:8" ht="24.65" customHeight="1">
      <c r="A148" s="851" t="s">
        <v>475</v>
      </c>
      <c r="B148" s="851"/>
      <c r="C148" s="851"/>
      <c r="D148" s="851"/>
      <c r="E148" s="851"/>
      <c r="F148" s="851"/>
      <c r="G148" s="851"/>
      <c r="H148" s="851"/>
    </row>
    <row r="149" spans="1:8" ht="14.5" customHeight="1">
      <c r="A149" s="852" t="s">
        <v>473</v>
      </c>
      <c r="B149" s="852"/>
      <c r="C149" s="852"/>
      <c r="D149" s="852"/>
      <c r="E149" s="852"/>
      <c r="F149" s="852"/>
      <c r="G149" s="852"/>
      <c r="H149" s="852"/>
    </row>
    <row r="150" spans="1:8" ht="22" customHeight="1">
      <c r="A150" s="853" t="s">
        <v>97</v>
      </c>
      <c r="B150" s="853"/>
      <c r="C150" s="853"/>
      <c r="D150" s="853"/>
      <c r="E150" s="853"/>
      <c r="F150" s="853"/>
      <c r="G150" s="853"/>
      <c r="H150" s="853"/>
    </row>
    <row r="151" spans="1:8" ht="14.5" customHeight="1"/>
    <row r="152" spans="1:8" ht="25" customHeight="1">
      <c r="A152" s="860">
        <v>2019</v>
      </c>
      <c r="B152" s="860"/>
      <c r="C152" s="860"/>
      <c r="D152" s="860"/>
      <c r="E152" s="860"/>
      <c r="F152" s="860"/>
      <c r="G152" s="860"/>
      <c r="H152" s="860"/>
    </row>
    <row r="153" spans="1:8" ht="14.5" customHeight="1"/>
    <row r="154" spans="1:8" ht="14.5" customHeight="1">
      <c r="A154" s="862" t="s">
        <v>477</v>
      </c>
      <c r="B154" s="862"/>
      <c r="C154" s="862"/>
      <c r="D154" s="862"/>
      <c r="E154" s="862"/>
      <c r="F154" s="862"/>
      <c r="G154" s="862"/>
      <c r="H154" s="862"/>
    </row>
    <row r="155" spans="1:8" ht="14.5" customHeight="1" thickBot="1">
      <c r="A155" s="854" t="s">
        <v>65</v>
      </c>
      <c r="B155" s="858" t="s">
        <v>471</v>
      </c>
      <c r="C155" s="855" t="s">
        <v>66</v>
      </c>
      <c r="D155" s="855"/>
      <c r="E155" s="855"/>
      <c r="F155" s="855"/>
      <c r="G155" s="855"/>
      <c r="H155" s="855"/>
    </row>
    <row r="156" spans="1:8" ht="76.5" customHeight="1" thickBot="1">
      <c r="A156" s="854"/>
      <c r="B156" s="859"/>
      <c r="C156" s="110" t="s">
        <v>67</v>
      </c>
      <c r="D156" s="163" t="s">
        <v>68</v>
      </c>
      <c r="E156" s="164" t="s">
        <v>69</v>
      </c>
      <c r="F156" s="165" t="s">
        <v>91</v>
      </c>
      <c r="G156" s="163" t="s">
        <v>68</v>
      </c>
      <c r="H156" s="163" t="s">
        <v>69</v>
      </c>
    </row>
    <row r="157" spans="1:8" ht="14.5" customHeight="1" thickBot="1">
      <c r="A157" s="854"/>
      <c r="B157" s="166" t="s">
        <v>70</v>
      </c>
      <c r="C157" s="856" t="s">
        <v>70</v>
      </c>
      <c r="D157" s="856"/>
      <c r="E157" s="856"/>
      <c r="F157" s="857" t="s">
        <v>71</v>
      </c>
      <c r="G157" s="857"/>
      <c r="H157" s="857"/>
    </row>
    <row r="158" spans="1:8" ht="14.5" customHeight="1">
      <c r="A158" s="167" t="s">
        <v>72</v>
      </c>
      <c r="B158" s="131">
        <v>6562</v>
      </c>
      <c r="C158" s="168">
        <v>4830</v>
      </c>
      <c r="D158" s="169">
        <v>1055</v>
      </c>
      <c r="E158" s="170">
        <v>840</v>
      </c>
      <c r="F158" s="171">
        <v>73.605608046327404</v>
      </c>
      <c r="G158" s="171">
        <v>16.077415422127402</v>
      </c>
      <c r="H158" s="171">
        <v>12.8009753124048</v>
      </c>
    </row>
    <row r="159" spans="1:8" ht="14.5" customHeight="1">
      <c r="A159" s="172" t="s">
        <v>73</v>
      </c>
      <c r="B159" s="125">
        <v>3409</v>
      </c>
      <c r="C159" s="173">
        <v>2357</v>
      </c>
      <c r="D159" s="174">
        <v>125</v>
      </c>
      <c r="E159" s="175">
        <v>963</v>
      </c>
      <c r="F159" s="176">
        <v>69.140510413610997</v>
      </c>
      <c r="G159" s="129">
        <v>3.6667644470519201</v>
      </c>
      <c r="H159" s="130">
        <v>28.248753300088001</v>
      </c>
    </row>
    <row r="160" spans="1:8" ht="14.5" customHeight="1">
      <c r="A160" s="167" t="s">
        <v>74</v>
      </c>
      <c r="B160" s="131">
        <v>1655</v>
      </c>
      <c r="C160" s="168">
        <v>917</v>
      </c>
      <c r="D160" s="169">
        <v>37</v>
      </c>
      <c r="E160" s="170">
        <v>701</v>
      </c>
      <c r="F160" s="171">
        <v>55.4078549848943</v>
      </c>
      <c r="G160" s="132">
        <v>2.2356495468277902</v>
      </c>
      <c r="H160" s="133">
        <v>42.356495468277899</v>
      </c>
    </row>
    <row r="161" spans="1:8" ht="14.5" customHeight="1">
      <c r="A161" s="172" t="s">
        <v>75</v>
      </c>
      <c r="B161" s="125">
        <v>1014</v>
      </c>
      <c r="C161" s="173">
        <v>614</v>
      </c>
      <c r="D161" s="174">
        <v>13</v>
      </c>
      <c r="E161" s="175">
        <v>389</v>
      </c>
      <c r="F161" s="176">
        <v>60.552268244575899</v>
      </c>
      <c r="G161" s="129">
        <v>1.2820512820512799</v>
      </c>
      <c r="H161" s="130">
        <v>38.362919132149898</v>
      </c>
    </row>
    <row r="162" spans="1:8" ht="14.5" customHeight="1">
      <c r="A162" s="167" t="s">
        <v>89</v>
      </c>
      <c r="B162" s="131">
        <v>278</v>
      </c>
      <c r="C162" s="168">
        <v>201</v>
      </c>
      <c r="D162" s="169">
        <v>26</v>
      </c>
      <c r="E162" s="170">
        <v>51</v>
      </c>
      <c r="F162" s="171">
        <v>72.302158273381295</v>
      </c>
      <c r="G162" s="132">
        <v>9.3525179856115095</v>
      </c>
      <c r="H162" s="133">
        <v>18.345323741007199</v>
      </c>
    </row>
    <row r="163" spans="1:8" ht="14.5" customHeight="1">
      <c r="A163" s="172" t="s">
        <v>77</v>
      </c>
      <c r="B163" s="125">
        <v>875</v>
      </c>
      <c r="C163" s="173">
        <v>345</v>
      </c>
      <c r="D163" s="174">
        <v>114</v>
      </c>
      <c r="E163" s="175">
        <v>416</v>
      </c>
      <c r="F163" s="176">
        <v>39.428571428571402</v>
      </c>
      <c r="G163" s="129">
        <v>13.0285714285714</v>
      </c>
      <c r="H163" s="130">
        <v>47.542857142857102</v>
      </c>
    </row>
    <row r="164" spans="1:8" ht="14.5" customHeight="1">
      <c r="A164" s="167" t="s">
        <v>78</v>
      </c>
      <c r="B164" s="131">
        <v>2874</v>
      </c>
      <c r="C164" s="168">
        <v>2463</v>
      </c>
      <c r="D164" s="169">
        <v>192</v>
      </c>
      <c r="E164" s="170">
        <v>270</v>
      </c>
      <c r="F164" s="171">
        <v>85.699373695198304</v>
      </c>
      <c r="G164" s="132">
        <v>6.68058455114822</v>
      </c>
      <c r="H164" s="133">
        <v>9.3945720250521898</v>
      </c>
    </row>
    <row r="165" spans="1:8" ht="14.5" customHeight="1">
      <c r="A165" s="172" t="s">
        <v>79</v>
      </c>
      <c r="B165" s="125">
        <v>990</v>
      </c>
      <c r="C165" s="173">
        <v>526</v>
      </c>
      <c r="D165" s="174">
        <v>3</v>
      </c>
      <c r="E165" s="175">
        <v>461</v>
      </c>
      <c r="F165" s="176">
        <v>53.1313131313131</v>
      </c>
      <c r="G165" s="129">
        <v>0.30303030303030298</v>
      </c>
      <c r="H165" s="130">
        <v>46.565656565656603</v>
      </c>
    </row>
    <row r="166" spans="1:8" ht="14.5" customHeight="1">
      <c r="A166" s="167" t="s">
        <v>80</v>
      </c>
      <c r="B166" s="131">
        <v>6021</v>
      </c>
      <c r="C166" s="168">
        <v>4301</v>
      </c>
      <c r="D166" s="169">
        <v>866</v>
      </c>
      <c r="E166" s="170">
        <v>1145</v>
      </c>
      <c r="F166" s="171">
        <v>71.433316724796498</v>
      </c>
      <c r="G166" s="132">
        <v>14.382992858329199</v>
      </c>
      <c r="H166" s="133">
        <v>19.016774622155801</v>
      </c>
    </row>
    <row r="167" spans="1:8" ht="14.5" customHeight="1">
      <c r="A167" s="172" t="s">
        <v>92</v>
      </c>
      <c r="B167" s="125">
        <v>15237</v>
      </c>
      <c r="C167" s="173">
        <v>10598</v>
      </c>
      <c r="D167" s="174">
        <v>1269</v>
      </c>
      <c r="E167" s="175">
        <v>3685</v>
      </c>
      <c r="F167" s="176">
        <v>69.554374220647105</v>
      </c>
      <c r="G167" s="129">
        <v>8.3284111045481399</v>
      </c>
      <c r="H167" s="130">
        <v>24.184550764586199</v>
      </c>
    </row>
    <row r="168" spans="1:8" ht="14.5" customHeight="1">
      <c r="A168" s="167" t="s">
        <v>81</v>
      </c>
      <c r="B168" s="131">
        <v>1535</v>
      </c>
      <c r="C168" s="168">
        <v>1288</v>
      </c>
      <c r="D168" s="169">
        <v>181</v>
      </c>
      <c r="E168" s="170">
        <v>74</v>
      </c>
      <c r="F168" s="171">
        <v>83.908794788273596</v>
      </c>
      <c r="G168" s="132">
        <v>11.7915309446254</v>
      </c>
      <c r="H168" s="133">
        <v>4.8208469055374596</v>
      </c>
    </row>
    <row r="169" spans="1:8" ht="14.5" customHeight="1">
      <c r="A169" s="172" t="s">
        <v>82</v>
      </c>
      <c r="B169" s="125">
        <v>247</v>
      </c>
      <c r="C169" s="173">
        <v>164</v>
      </c>
      <c r="D169" s="174">
        <v>28</v>
      </c>
      <c r="E169" s="175">
        <v>73</v>
      </c>
      <c r="F169" s="176">
        <v>66.396761133603306</v>
      </c>
      <c r="G169" s="129">
        <v>11.336032388664</v>
      </c>
      <c r="H169" s="130">
        <v>29.554655870445298</v>
      </c>
    </row>
    <row r="170" spans="1:8" ht="14.5" customHeight="1">
      <c r="A170" s="167" t="s">
        <v>83</v>
      </c>
      <c r="B170" s="131">
        <v>1697</v>
      </c>
      <c r="C170" s="168">
        <v>854</v>
      </c>
      <c r="D170" s="169">
        <v>2</v>
      </c>
      <c r="E170" s="170">
        <v>891</v>
      </c>
      <c r="F170" s="171">
        <v>50.3241013553329</v>
      </c>
      <c r="G170" s="132">
        <v>0.117855038302887</v>
      </c>
      <c r="H170" s="133">
        <v>52.504419563936402</v>
      </c>
    </row>
    <row r="171" spans="1:8" ht="14.5" customHeight="1">
      <c r="A171" s="172" t="s">
        <v>84</v>
      </c>
      <c r="B171" s="125">
        <v>183</v>
      </c>
      <c r="C171" s="173">
        <v>47</v>
      </c>
      <c r="D171" s="174">
        <v>2</v>
      </c>
      <c r="E171" s="175">
        <v>135</v>
      </c>
      <c r="F171" s="176">
        <v>25.683060109289599</v>
      </c>
      <c r="G171" s="129">
        <v>1.0928961748633901</v>
      </c>
      <c r="H171" s="130">
        <v>73.770491803278702</v>
      </c>
    </row>
    <row r="172" spans="1:8" ht="14.5" customHeight="1">
      <c r="A172" s="167" t="s">
        <v>85</v>
      </c>
      <c r="B172" s="131">
        <v>1840</v>
      </c>
      <c r="C172" s="168">
        <v>1319</v>
      </c>
      <c r="D172" s="169">
        <v>56</v>
      </c>
      <c r="E172" s="170">
        <v>468</v>
      </c>
      <c r="F172" s="171">
        <v>71.684782608695699</v>
      </c>
      <c r="G172" s="132">
        <v>3.0434782608695699</v>
      </c>
      <c r="H172" s="133">
        <v>25.434782608695699</v>
      </c>
    </row>
    <row r="173" spans="1:8" ht="14.5" customHeight="1">
      <c r="A173" s="172" t="s">
        <v>86</v>
      </c>
      <c r="B173" s="178">
        <v>305</v>
      </c>
      <c r="C173" s="173">
        <v>199</v>
      </c>
      <c r="D173" s="174">
        <v>4</v>
      </c>
      <c r="E173" s="179">
        <v>114</v>
      </c>
      <c r="F173" s="176">
        <v>65.245901639344297</v>
      </c>
      <c r="G173" s="129">
        <v>1.3114754098360699</v>
      </c>
      <c r="H173" s="130">
        <v>37.377049180327901</v>
      </c>
    </row>
    <row r="174" spans="1:8" ht="14.5" customHeight="1">
      <c r="A174" s="134" t="s">
        <v>93</v>
      </c>
      <c r="B174" s="180">
        <f>SUM(B158:B159,B162,B163,B164,B166,B167,B168,B169,B172)</f>
        <v>38878</v>
      </c>
      <c r="C174" s="181">
        <f>SUM(C158:C159,C162,C163,C164,C166,C167,C168,C169,C172)</f>
        <v>27866</v>
      </c>
      <c r="D174" s="182">
        <f>SUM(D158:D159,D162,D163,D164,D166,D167,D168,D169,D172)</f>
        <v>3912</v>
      </c>
      <c r="E174" s="183">
        <f>SUM(E158:E159,E162,E163,E164,E166,E167,E168,E169,E172)</f>
        <v>7985</v>
      </c>
      <c r="F174" s="184">
        <f t="shared" ref="F174:H175" si="6">C174/$B174*100</f>
        <v>71.675497710787596</v>
      </c>
      <c r="G174" s="185">
        <f t="shared" si="6"/>
        <v>10.062246000308658</v>
      </c>
      <c r="H174" s="186">
        <f t="shared" si="6"/>
        <v>20.538607953084007</v>
      </c>
    </row>
    <row r="175" spans="1:8" ht="14.5" customHeight="1">
      <c r="A175" s="141" t="s">
        <v>87</v>
      </c>
      <c r="B175" s="187">
        <f>SUM(B160,B161,B165,B170,B171,B173)</f>
        <v>5844</v>
      </c>
      <c r="C175" s="188">
        <f>SUM(C160,C161,C165,C170,C171,C173)</f>
        <v>3157</v>
      </c>
      <c r="D175" s="189">
        <f>SUM(D160,D161,D165,D170,D171,D173)</f>
        <v>61</v>
      </c>
      <c r="E175" s="190">
        <f>SUM(E160,E161,E165,E170,E171,E173)</f>
        <v>2691</v>
      </c>
      <c r="F175" s="191">
        <f t="shared" si="6"/>
        <v>54.021218343600275</v>
      </c>
      <c r="G175" s="192">
        <f t="shared" si="6"/>
        <v>1.0438056125941135</v>
      </c>
      <c r="H175" s="193">
        <f t="shared" si="6"/>
        <v>46.04722792607803</v>
      </c>
    </row>
    <row r="176" spans="1:8" ht="14.5" customHeight="1">
      <c r="A176" s="148" t="s">
        <v>94</v>
      </c>
      <c r="B176" s="194">
        <v>44722</v>
      </c>
      <c r="C176" s="195">
        <f>SUM(C174:C175)</f>
        <v>31023</v>
      </c>
      <c r="D176" s="196">
        <f>SUM(D174:D175)</f>
        <v>3973</v>
      </c>
      <c r="E176" s="197">
        <f>SUM(E174:E175)</f>
        <v>10676</v>
      </c>
      <c r="F176" s="198">
        <f>C176/B176*100</f>
        <v>69.368543446178606</v>
      </c>
      <c r="G176" s="199">
        <v>8.9</v>
      </c>
      <c r="H176" s="200">
        <v>23.871919860471401</v>
      </c>
    </row>
    <row r="177" spans="1:9" ht="26.15" customHeight="1">
      <c r="A177" s="851" t="s">
        <v>475</v>
      </c>
      <c r="B177" s="851"/>
      <c r="C177" s="851"/>
      <c r="D177" s="851"/>
      <c r="E177" s="851"/>
      <c r="F177" s="851"/>
      <c r="G177" s="851"/>
      <c r="H177" s="851"/>
    </row>
    <row r="178" spans="1:9" ht="14.5" customHeight="1">
      <c r="A178" s="852" t="s">
        <v>473</v>
      </c>
      <c r="B178" s="852"/>
      <c r="C178" s="852"/>
      <c r="D178" s="852"/>
      <c r="E178" s="852"/>
      <c r="F178" s="852"/>
      <c r="G178" s="852"/>
      <c r="H178" s="852"/>
    </row>
    <row r="179" spans="1:9" ht="26.5" customHeight="1">
      <c r="A179" s="853" t="s">
        <v>98</v>
      </c>
      <c r="B179" s="853"/>
      <c r="C179" s="853"/>
      <c r="D179" s="853"/>
      <c r="E179" s="853"/>
      <c r="F179" s="853"/>
      <c r="G179" s="853"/>
      <c r="H179" s="853"/>
    </row>
    <row r="180" spans="1:9" ht="14.5" customHeight="1"/>
    <row r="181" spans="1:9" ht="25" customHeight="1">
      <c r="A181" s="860">
        <v>2018</v>
      </c>
      <c r="B181" s="860"/>
      <c r="C181" s="860"/>
      <c r="D181" s="860"/>
      <c r="E181" s="860"/>
      <c r="F181" s="860"/>
      <c r="G181" s="860"/>
      <c r="H181" s="860"/>
    </row>
    <row r="182" spans="1:9" ht="14.5" customHeight="1"/>
    <row r="183" spans="1:9" ht="16.5" customHeight="1">
      <c r="A183" s="861" t="s">
        <v>478</v>
      </c>
      <c r="B183" s="861"/>
      <c r="C183" s="861"/>
      <c r="D183" s="861"/>
      <c r="E183" s="861"/>
      <c r="F183" s="861"/>
      <c r="G183" s="861"/>
      <c r="H183" s="861"/>
      <c r="I183" s="104"/>
    </row>
    <row r="184" spans="1:9" ht="14.5" customHeight="1" thickBot="1">
      <c r="A184" s="854" t="s">
        <v>65</v>
      </c>
      <c r="B184" s="858" t="s">
        <v>471</v>
      </c>
      <c r="C184" s="855" t="s">
        <v>66</v>
      </c>
      <c r="D184" s="855"/>
      <c r="E184" s="855"/>
      <c r="F184" s="855"/>
      <c r="G184" s="855"/>
      <c r="H184" s="855"/>
    </row>
    <row r="185" spans="1:9" ht="74.150000000000006" customHeight="1" thickBot="1">
      <c r="A185" s="854"/>
      <c r="B185" s="859"/>
      <c r="C185" s="110" t="s">
        <v>67</v>
      </c>
      <c r="D185" s="163" t="s">
        <v>68</v>
      </c>
      <c r="E185" s="164" t="s">
        <v>69</v>
      </c>
      <c r="F185" s="165" t="s">
        <v>91</v>
      </c>
      <c r="G185" s="163" t="s">
        <v>68</v>
      </c>
      <c r="H185" s="163" t="s">
        <v>69</v>
      </c>
    </row>
    <row r="186" spans="1:9" ht="14.5" customHeight="1" thickBot="1">
      <c r="A186" s="854"/>
      <c r="B186" s="166" t="s">
        <v>70</v>
      </c>
      <c r="C186" s="856" t="s">
        <v>70</v>
      </c>
      <c r="D186" s="856"/>
      <c r="E186" s="856"/>
      <c r="F186" s="857" t="s">
        <v>71</v>
      </c>
      <c r="G186" s="857"/>
      <c r="H186" s="857"/>
    </row>
    <row r="187" spans="1:9" ht="14.5" customHeight="1">
      <c r="A187" s="167" t="s">
        <v>72</v>
      </c>
      <c r="B187" s="131">
        <v>6574</v>
      </c>
      <c r="C187" s="168">
        <v>4921</v>
      </c>
      <c r="D187" s="169">
        <v>992</v>
      </c>
      <c r="E187" s="170">
        <v>852</v>
      </c>
      <c r="F187" s="171">
        <v>74.855491329479804</v>
      </c>
      <c r="G187" s="171">
        <v>15.0897474901126</v>
      </c>
      <c r="H187" s="171">
        <v>12.9601460298144</v>
      </c>
    </row>
    <row r="188" spans="1:9" ht="14.5" customHeight="1">
      <c r="A188" s="172" t="s">
        <v>73</v>
      </c>
      <c r="B188" s="125">
        <v>3385</v>
      </c>
      <c r="C188" s="173">
        <v>2314</v>
      </c>
      <c r="D188" s="174">
        <v>98</v>
      </c>
      <c r="E188" s="175">
        <v>1008</v>
      </c>
      <c r="F188" s="176">
        <v>68.360413589364796</v>
      </c>
      <c r="G188" s="129">
        <v>2.8951255539143301</v>
      </c>
      <c r="H188" s="130">
        <v>29.778434268833099</v>
      </c>
    </row>
    <row r="189" spans="1:9" ht="14.5" customHeight="1">
      <c r="A189" s="167" t="s">
        <v>74</v>
      </c>
      <c r="B189" s="131">
        <v>1621</v>
      </c>
      <c r="C189" s="168">
        <v>886</v>
      </c>
      <c r="D189" s="169">
        <v>87</v>
      </c>
      <c r="E189" s="170">
        <v>653</v>
      </c>
      <c r="F189" s="171">
        <v>54.657618753855601</v>
      </c>
      <c r="G189" s="132">
        <v>5.3670573719926002</v>
      </c>
      <c r="H189" s="133">
        <v>40.283775447254797</v>
      </c>
    </row>
    <row r="190" spans="1:9" ht="14.5" customHeight="1">
      <c r="A190" s="172" t="s">
        <v>75</v>
      </c>
      <c r="B190" s="125">
        <v>1056</v>
      </c>
      <c r="C190" s="173">
        <v>660</v>
      </c>
      <c r="D190" s="174">
        <v>16</v>
      </c>
      <c r="E190" s="175">
        <v>382</v>
      </c>
      <c r="F190" s="176">
        <v>62.5</v>
      </c>
      <c r="G190" s="129">
        <v>1.51515151515152</v>
      </c>
      <c r="H190" s="130">
        <v>36.174242424242401</v>
      </c>
    </row>
    <row r="191" spans="1:9" ht="14.5" customHeight="1">
      <c r="A191" s="167" t="s">
        <v>89</v>
      </c>
      <c r="B191" s="131">
        <v>295</v>
      </c>
      <c r="C191" s="168">
        <v>210</v>
      </c>
      <c r="D191" s="169">
        <v>34</v>
      </c>
      <c r="E191" s="170">
        <v>53</v>
      </c>
      <c r="F191" s="171">
        <v>71.186440677966104</v>
      </c>
      <c r="G191" s="132">
        <v>11.5254237288136</v>
      </c>
      <c r="H191" s="133">
        <v>17.966101694915299</v>
      </c>
    </row>
    <row r="192" spans="1:9" ht="14.5" customHeight="1">
      <c r="A192" s="172" t="s">
        <v>77</v>
      </c>
      <c r="B192" s="125">
        <v>920</v>
      </c>
      <c r="C192" s="173">
        <v>372</v>
      </c>
      <c r="D192" s="174">
        <v>142</v>
      </c>
      <c r="E192" s="175">
        <v>406</v>
      </c>
      <c r="F192" s="176">
        <v>40.434782608695699</v>
      </c>
      <c r="G192" s="129">
        <v>15.4347826086957</v>
      </c>
      <c r="H192" s="130">
        <v>44.130434782608702</v>
      </c>
    </row>
    <row r="193" spans="1:8" ht="14.5" customHeight="1">
      <c r="A193" s="167" t="s">
        <v>78</v>
      </c>
      <c r="B193" s="131">
        <v>2817</v>
      </c>
      <c r="C193" s="168">
        <v>2383</v>
      </c>
      <c r="D193" s="169">
        <v>192</v>
      </c>
      <c r="E193" s="170">
        <v>301</v>
      </c>
      <c r="F193" s="171">
        <v>84.593539226127106</v>
      </c>
      <c r="G193" s="132">
        <v>6.8157614483493099</v>
      </c>
      <c r="H193" s="133">
        <v>10.6851260205893</v>
      </c>
    </row>
    <row r="194" spans="1:8" ht="14.5" customHeight="1">
      <c r="A194" s="172" t="s">
        <v>79</v>
      </c>
      <c r="B194" s="125">
        <v>1073</v>
      </c>
      <c r="C194" s="173">
        <v>630</v>
      </c>
      <c r="D194" s="174">
        <v>2</v>
      </c>
      <c r="E194" s="175">
        <v>441</v>
      </c>
      <c r="F194" s="176">
        <v>58.713886300093201</v>
      </c>
      <c r="G194" s="129">
        <v>0.186393289841566</v>
      </c>
      <c r="H194" s="130">
        <v>41.099720410065203</v>
      </c>
    </row>
    <row r="195" spans="1:8" ht="14.5" customHeight="1">
      <c r="A195" s="167" t="s">
        <v>80</v>
      </c>
      <c r="B195" s="131">
        <v>6050</v>
      </c>
      <c r="C195" s="168">
        <v>4333</v>
      </c>
      <c r="D195" s="169">
        <v>521</v>
      </c>
      <c r="E195" s="170">
        <v>1509</v>
      </c>
      <c r="F195" s="171">
        <v>71.619834710743802</v>
      </c>
      <c r="G195" s="132">
        <v>8.6115702479338907</v>
      </c>
      <c r="H195" s="133">
        <v>24.9421487603306</v>
      </c>
    </row>
    <row r="196" spans="1:8" ht="14.5" customHeight="1">
      <c r="A196" s="172" t="s">
        <v>92</v>
      </c>
      <c r="B196" s="125">
        <v>14697</v>
      </c>
      <c r="C196" s="173">
        <v>10296</v>
      </c>
      <c r="D196" s="174">
        <v>1217</v>
      </c>
      <c r="E196" s="175">
        <v>3416</v>
      </c>
      <c r="F196" s="176">
        <v>70.055113288426199</v>
      </c>
      <c r="G196" s="129">
        <v>8.2806014832959107</v>
      </c>
      <c r="H196" s="130">
        <v>23.242838674559401</v>
      </c>
    </row>
    <row r="197" spans="1:8" ht="14.5" customHeight="1">
      <c r="A197" s="167" t="s">
        <v>81</v>
      </c>
      <c r="B197" s="131">
        <v>1524</v>
      </c>
      <c r="C197" s="168">
        <v>1296</v>
      </c>
      <c r="D197" s="169">
        <v>186</v>
      </c>
      <c r="E197" s="170">
        <v>47</v>
      </c>
      <c r="F197" s="171">
        <v>85.039370078740205</v>
      </c>
      <c r="G197" s="132">
        <v>12.204724409448801</v>
      </c>
      <c r="H197" s="133">
        <v>3.08398950131234</v>
      </c>
    </row>
    <row r="198" spans="1:8" ht="14.5" customHeight="1">
      <c r="A198" s="172" t="s">
        <v>82</v>
      </c>
      <c r="B198" s="125">
        <v>239</v>
      </c>
      <c r="C198" s="173">
        <v>167</v>
      </c>
      <c r="D198" s="174">
        <v>19</v>
      </c>
      <c r="E198" s="175">
        <v>82</v>
      </c>
      <c r="F198" s="176">
        <v>69.874476987447693</v>
      </c>
      <c r="G198" s="129">
        <v>7.94979079497908</v>
      </c>
      <c r="H198" s="130">
        <v>34.309623430962397</v>
      </c>
    </row>
    <row r="199" spans="1:8" ht="14.5" customHeight="1">
      <c r="A199" s="167" t="s">
        <v>83</v>
      </c>
      <c r="B199" s="131">
        <v>1716</v>
      </c>
      <c r="C199" s="168">
        <v>887</v>
      </c>
      <c r="D199" s="169">
        <v>1</v>
      </c>
      <c r="E199" s="170">
        <v>846</v>
      </c>
      <c r="F199" s="171">
        <v>51.689976689976703</v>
      </c>
      <c r="G199" s="132">
        <v>5.82750582750583E-2</v>
      </c>
      <c r="H199" s="133">
        <v>49.3006993006993</v>
      </c>
    </row>
    <row r="200" spans="1:8" ht="14.5" customHeight="1">
      <c r="A200" s="172" t="s">
        <v>84</v>
      </c>
      <c r="B200" s="125">
        <v>189</v>
      </c>
      <c r="C200" s="173">
        <v>55</v>
      </c>
      <c r="D200" s="174">
        <v>3</v>
      </c>
      <c r="E200" s="175">
        <v>133</v>
      </c>
      <c r="F200" s="176">
        <v>29.100529100529101</v>
      </c>
      <c r="G200" s="129">
        <v>1.5873015873015901</v>
      </c>
      <c r="H200" s="130">
        <v>70.370370370370395</v>
      </c>
    </row>
    <row r="201" spans="1:8" ht="14.5" customHeight="1">
      <c r="A201" s="167" t="s">
        <v>85</v>
      </c>
      <c r="B201" s="131">
        <v>1719</v>
      </c>
      <c r="C201" s="168">
        <v>1258</v>
      </c>
      <c r="D201" s="169">
        <v>46</v>
      </c>
      <c r="E201" s="170">
        <v>420</v>
      </c>
      <c r="F201" s="171">
        <v>73.182082606166404</v>
      </c>
      <c r="G201" s="132">
        <v>2.6759744037230999</v>
      </c>
      <c r="H201" s="133">
        <v>24.4328097731239</v>
      </c>
    </row>
    <row r="202" spans="1:8" ht="14.5" customHeight="1">
      <c r="A202" s="172" t="s">
        <v>86</v>
      </c>
      <c r="B202" s="178">
        <v>306</v>
      </c>
      <c r="C202" s="173">
        <v>200</v>
      </c>
      <c r="D202" s="174">
        <v>5</v>
      </c>
      <c r="E202" s="179">
        <v>101</v>
      </c>
      <c r="F202" s="176">
        <v>65.359477124183002</v>
      </c>
      <c r="G202" s="129">
        <v>1.63398692810458</v>
      </c>
      <c r="H202" s="130">
        <v>33.006535947712401</v>
      </c>
    </row>
    <row r="203" spans="1:8" ht="14.5" customHeight="1">
      <c r="A203" s="134" t="s">
        <v>93</v>
      </c>
      <c r="B203" s="180">
        <f>SUM(B187:B188,B191,B192,B193,B195,B196,B197,B198,B201)</f>
        <v>38220</v>
      </c>
      <c r="C203" s="181">
        <f>SUM(C187:C188,C191,C192,C193,C195,C196,C197,C198,C201)</f>
        <v>27550</v>
      </c>
      <c r="D203" s="182">
        <f>SUM(D187:D188,D191,D192,D193,D195,D196,D197,D198,D201)</f>
        <v>3447</v>
      </c>
      <c r="E203" s="183">
        <f>SUM(E187:E188,E191,E192,E193,E195,E196,E197,E198,E201)</f>
        <v>8094</v>
      </c>
      <c r="F203" s="184">
        <f t="shared" ref="F203:H204" si="7">C203/$B203*100</f>
        <v>72.082679225536367</v>
      </c>
      <c r="G203" s="185">
        <f t="shared" si="7"/>
        <v>9.0188383045525899</v>
      </c>
      <c r="H203" s="186">
        <f t="shared" si="7"/>
        <v>21.177394034536892</v>
      </c>
    </row>
    <row r="204" spans="1:8" ht="14.5" customHeight="1">
      <c r="A204" s="141" t="s">
        <v>87</v>
      </c>
      <c r="B204" s="187">
        <f>SUM(B189,B190,B194,B199,B200,B202)</f>
        <v>5961</v>
      </c>
      <c r="C204" s="188">
        <f>SUM(C189,C190,C194,C199,C200,C202)</f>
        <v>3318</v>
      </c>
      <c r="D204" s="189">
        <f>SUM(D189,D190,D194,D199,D200,D202)</f>
        <v>114</v>
      </c>
      <c r="E204" s="190">
        <f>SUM(E189,E190,E194,E199,E200,E202)</f>
        <v>2556</v>
      </c>
      <c r="F204" s="191">
        <f t="shared" si="7"/>
        <v>55.661801711122294</v>
      </c>
      <c r="G204" s="192">
        <f t="shared" si="7"/>
        <v>1.9124308002013084</v>
      </c>
      <c r="H204" s="193">
        <f t="shared" si="7"/>
        <v>42.878711625566183</v>
      </c>
    </row>
    <row r="205" spans="1:8" ht="14.5" customHeight="1">
      <c r="A205" s="148" t="s">
        <v>94</v>
      </c>
      <c r="B205" s="194">
        <v>44181</v>
      </c>
      <c r="C205" s="195">
        <v>30868</v>
      </c>
      <c r="D205" s="196">
        <v>3561</v>
      </c>
      <c r="E205" s="197">
        <v>10650</v>
      </c>
      <c r="F205" s="198">
        <v>69.867137457278005</v>
      </c>
      <c r="G205" s="199">
        <v>8.0600258029469707</v>
      </c>
      <c r="H205" s="200">
        <v>24.105384667617301</v>
      </c>
    </row>
    <row r="206" spans="1:8" ht="23.15" customHeight="1">
      <c r="A206" s="851" t="s">
        <v>475</v>
      </c>
      <c r="B206" s="851"/>
      <c r="C206" s="851"/>
      <c r="D206" s="851"/>
      <c r="E206" s="851"/>
      <c r="F206" s="851"/>
      <c r="G206" s="851"/>
      <c r="H206" s="851"/>
    </row>
    <row r="207" spans="1:8" ht="14.5" customHeight="1">
      <c r="A207" s="852" t="s">
        <v>473</v>
      </c>
      <c r="B207" s="852"/>
      <c r="C207" s="852"/>
      <c r="D207" s="852"/>
      <c r="E207" s="852"/>
      <c r="F207" s="852"/>
      <c r="G207" s="852"/>
      <c r="H207" s="852"/>
    </row>
    <row r="208" spans="1:8" ht="22.5" customHeight="1">
      <c r="A208" s="853" t="s">
        <v>99</v>
      </c>
      <c r="B208" s="853"/>
      <c r="C208" s="853"/>
      <c r="D208" s="853"/>
      <c r="E208" s="853"/>
      <c r="F208" s="853"/>
      <c r="G208" s="853"/>
      <c r="H208" s="853"/>
    </row>
  </sheetData>
  <mergeCells count="74">
    <mergeCell ref="A3:H3"/>
    <mergeCell ref="A5:H5"/>
    <mergeCell ref="A6:A8"/>
    <mergeCell ref="C6:H6"/>
    <mergeCell ref="C8:E8"/>
    <mergeCell ref="F8:H8"/>
    <mergeCell ref="B6:B7"/>
    <mergeCell ref="A28:H28"/>
    <mergeCell ref="A29:H29"/>
    <mergeCell ref="A30:H30"/>
    <mergeCell ref="A31:H31"/>
    <mergeCell ref="A32:H32"/>
    <mergeCell ref="A33:H33"/>
    <mergeCell ref="A35:H35"/>
    <mergeCell ref="A37:H37"/>
    <mergeCell ref="A38:A40"/>
    <mergeCell ref="C38:H38"/>
    <mergeCell ref="C40:E40"/>
    <mergeCell ref="F40:H40"/>
    <mergeCell ref="B38:B39"/>
    <mergeCell ref="A60:H60"/>
    <mergeCell ref="A61:H61"/>
    <mergeCell ref="A62:H62"/>
    <mergeCell ref="A63:H63"/>
    <mergeCell ref="A65:H65"/>
    <mergeCell ref="A67:H67"/>
    <mergeCell ref="A68:A70"/>
    <mergeCell ref="C68:H68"/>
    <mergeCell ref="C70:E70"/>
    <mergeCell ref="F70:H70"/>
    <mergeCell ref="B68:B69"/>
    <mergeCell ref="A90:H90"/>
    <mergeCell ref="A91:H91"/>
    <mergeCell ref="A92:H92"/>
    <mergeCell ref="A94:H94"/>
    <mergeCell ref="A96:H96"/>
    <mergeCell ref="A97:A99"/>
    <mergeCell ref="C97:H97"/>
    <mergeCell ref="C99:E99"/>
    <mergeCell ref="F99:H99"/>
    <mergeCell ref="B97:B98"/>
    <mergeCell ref="A119:H119"/>
    <mergeCell ref="A120:H120"/>
    <mergeCell ref="A121:H121"/>
    <mergeCell ref="A123:H123"/>
    <mergeCell ref="A125:H125"/>
    <mergeCell ref="A126:A128"/>
    <mergeCell ref="C126:H126"/>
    <mergeCell ref="C128:E128"/>
    <mergeCell ref="F128:H128"/>
    <mergeCell ref="B126:B127"/>
    <mergeCell ref="A148:H148"/>
    <mergeCell ref="A149:H149"/>
    <mergeCell ref="A150:H150"/>
    <mergeCell ref="A152:H152"/>
    <mergeCell ref="A154:H154"/>
    <mergeCell ref="A155:A157"/>
    <mergeCell ref="C155:H155"/>
    <mergeCell ref="C157:E157"/>
    <mergeCell ref="F157:H157"/>
    <mergeCell ref="B155:B156"/>
    <mergeCell ref="A177:H177"/>
    <mergeCell ref="A178:H178"/>
    <mergeCell ref="A179:H179"/>
    <mergeCell ref="A181:H181"/>
    <mergeCell ref="A183:H183"/>
    <mergeCell ref="A206:H206"/>
    <mergeCell ref="A207:H207"/>
    <mergeCell ref="A208:H208"/>
    <mergeCell ref="A184:A186"/>
    <mergeCell ref="C184:H184"/>
    <mergeCell ref="C186:E186"/>
    <mergeCell ref="F186:H186"/>
    <mergeCell ref="B184:B185"/>
  </mergeCells>
  <hyperlinks>
    <hyperlink ref="A1" location="Inhalt!A9" display="Zurück zum Inhalt" xr:uid="{00000000-0004-0000-0100-000000000000}"/>
  </hyperlinks>
  <pageMargins left="0.7" right="0.7" top="0.78749999999999998" bottom="0.78749999999999998" header="0.511811023622047" footer="0.511811023622047"/>
  <pageSetup paperSize="9"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88"/>
  <sheetViews>
    <sheetView showGridLines="0" zoomScale="80" zoomScaleNormal="80" workbookViewId="0">
      <pane xSplit="1" topLeftCell="B1" activePane="topRight" state="frozen"/>
      <selection pane="topRight"/>
    </sheetView>
  </sheetViews>
  <sheetFormatPr baseColWidth="10" defaultColWidth="11" defaultRowHeight="14.25" customHeight="1"/>
  <cols>
    <col min="1" max="1" width="23.5" style="105" customWidth="1"/>
    <col min="2" max="15" width="11.08203125" style="105" customWidth="1"/>
    <col min="16" max="16384" width="11" style="105"/>
  </cols>
  <sheetData>
    <row r="1" spans="1:15" ht="14.5" customHeight="1">
      <c r="A1" s="103" t="s">
        <v>64</v>
      </c>
      <c r="C1" s="318"/>
    </row>
    <row r="2" spans="1:15" ht="14.5" customHeight="1"/>
    <row r="3" spans="1:15" ht="25" customHeight="1">
      <c r="A3" s="860">
        <v>2024</v>
      </c>
      <c r="B3" s="860"/>
      <c r="C3" s="860"/>
      <c r="D3" s="860"/>
      <c r="E3" s="860"/>
      <c r="F3" s="860"/>
      <c r="G3" s="860"/>
      <c r="H3" s="860"/>
      <c r="I3" s="860"/>
      <c r="J3" s="860"/>
      <c r="K3" s="860"/>
      <c r="L3" s="860"/>
      <c r="M3" s="860"/>
      <c r="N3" s="860"/>
      <c r="O3" s="860"/>
    </row>
    <row r="4" spans="1:15" ht="14.5" customHeight="1"/>
    <row r="5" spans="1:15" ht="14.5" customHeight="1">
      <c r="A5" s="933" t="s">
        <v>376</v>
      </c>
      <c r="B5" s="933"/>
      <c r="C5" s="933"/>
      <c r="D5" s="933"/>
      <c r="E5" s="933"/>
      <c r="F5" s="933"/>
      <c r="G5" s="933"/>
      <c r="H5" s="933"/>
      <c r="I5" s="933"/>
      <c r="J5" s="933"/>
      <c r="K5" s="933"/>
      <c r="L5" s="933"/>
      <c r="M5" s="933"/>
      <c r="N5" s="933"/>
      <c r="O5" s="933"/>
    </row>
    <row r="6" spans="1:15" ht="14.5" customHeight="1" thickBot="1">
      <c r="A6" s="918" t="s">
        <v>65</v>
      </c>
      <c r="B6" s="958" t="s">
        <v>377</v>
      </c>
      <c r="C6" s="958"/>
      <c r="D6" s="958"/>
      <c r="E6" s="958"/>
      <c r="F6" s="958"/>
      <c r="G6" s="958"/>
      <c r="H6" s="945"/>
      <c r="I6" s="970" t="s">
        <v>378</v>
      </c>
      <c r="J6" s="970"/>
      <c r="K6" s="970"/>
      <c r="L6" s="970"/>
      <c r="M6" s="970"/>
      <c r="N6" s="970"/>
      <c r="O6" s="930"/>
    </row>
    <row r="7" spans="1:15" ht="14.5" customHeight="1" thickBot="1">
      <c r="A7" s="918"/>
      <c r="B7" s="973" t="s">
        <v>379</v>
      </c>
      <c r="C7" s="962"/>
      <c r="D7" s="973" t="s">
        <v>380</v>
      </c>
      <c r="E7" s="962"/>
      <c r="F7" s="962" t="s">
        <v>381</v>
      </c>
      <c r="G7" s="962"/>
      <c r="H7" s="719"/>
      <c r="I7" s="973" t="s">
        <v>379</v>
      </c>
      <c r="J7" s="962"/>
      <c r="K7" s="973" t="s">
        <v>380</v>
      </c>
      <c r="L7" s="962"/>
      <c r="M7" s="962" t="s">
        <v>381</v>
      </c>
      <c r="N7" s="962"/>
      <c r="O7" s="720"/>
    </row>
    <row r="8" spans="1:15" ht="14.5" customHeight="1" thickBot="1">
      <c r="A8" s="918"/>
      <c r="B8" s="438" t="s">
        <v>149</v>
      </c>
      <c r="C8" s="629" t="s">
        <v>150</v>
      </c>
      <c r="D8" s="438" t="s">
        <v>149</v>
      </c>
      <c r="E8" s="714" t="s">
        <v>150</v>
      </c>
      <c r="F8" s="438" t="s">
        <v>149</v>
      </c>
      <c r="G8" s="629" t="s">
        <v>150</v>
      </c>
      <c r="H8" s="789" t="s">
        <v>151</v>
      </c>
      <c r="I8" s="438" t="s">
        <v>149</v>
      </c>
      <c r="J8" s="629" t="s">
        <v>150</v>
      </c>
      <c r="K8" s="438" t="s">
        <v>149</v>
      </c>
      <c r="L8" s="629" t="s">
        <v>150</v>
      </c>
      <c r="M8" s="438" t="s">
        <v>149</v>
      </c>
      <c r="N8" s="629" t="s">
        <v>150</v>
      </c>
      <c r="O8" s="438" t="s">
        <v>151</v>
      </c>
    </row>
    <row r="9" spans="1:15" ht="14.5" customHeight="1">
      <c r="A9" s="439" t="s">
        <v>72</v>
      </c>
      <c r="B9" s="440">
        <v>47.3703271136892</v>
      </c>
      <c r="C9" s="721">
        <v>5.6040460648935602</v>
      </c>
      <c r="D9" s="440">
        <v>29.6409198004662</v>
      </c>
      <c r="E9" s="721">
        <v>3.1636884591121102</v>
      </c>
      <c r="F9" s="440">
        <v>22.9887530858446</v>
      </c>
      <c r="G9" s="721">
        <v>4.0173871011200397</v>
      </c>
      <c r="H9" s="470">
        <v>468</v>
      </c>
      <c r="I9" s="451">
        <v>36.120596513171101</v>
      </c>
      <c r="J9" s="721">
        <v>3.1366416619637301</v>
      </c>
      <c r="K9" s="440">
        <v>54.739004659461102</v>
      </c>
      <c r="L9" s="721">
        <v>2.9849784867905802</v>
      </c>
      <c r="M9" s="451">
        <v>9.1403988273678607</v>
      </c>
      <c r="N9" s="721">
        <v>1.8086041685319201</v>
      </c>
      <c r="O9" s="442">
        <v>455</v>
      </c>
    </row>
    <row r="10" spans="1:15" ht="14.5" customHeight="1">
      <c r="A10" s="443" t="s">
        <v>73</v>
      </c>
      <c r="B10" s="444">
        <v>71.470561356450503</v>
      </c>
      <c r="C10" s="724">
        <v>3.85173652081762</v>
      </c>
      <c r="D10" s="444">
        <v>21.492205959403599</v>
      </c>
      <c r="E10" s="724">
        <v>3.0310469069372701</v>
      </c>
      <c r="F10" s="444">
        <v>7.0372326841458603</v>
      </c>
      <c r="G10" s="724">
        <v>1.6699478126007301</v>
      </c>
      <c r="H10" s="472">
        <v>358</v>
      </c>
      <c r="I10" s="556">
        <v>23.8679210099138</v>
      </c>
      <c r="J10" s="724">
        <v>2.9290149845933802</v>
      </c>
      <c r="K10" s="444">
        <v>60.128821998081598</v>
      </c>
      <c r="L10" s="724">
        <v>3.1461571952444398</v>
      </c>
      <c r="M10" s="556">
        <v>16.003256992004701</v>
      </c>
      <c r="N10" s="724">
        <v>2.6985616603469702</v>
      </c>
      <c r="O10" s="446">
        <v>359</v>
      </c>
    </row>
    <row r="11" spans="1:15" ht="14.5" customHeight="1">
      <c r="A11" s="439" t="s">
        <v>107</v>
      </c>
      <c r="B11" s="440" t="s">
        <v>140</v>
      </c>
      <c r="C11" s="727" t="s">
        <v>140</v>
      </c>
      <c r="D11" s="440" t="s">
        <v>140</v>
      </c>
      <c r="E11" s="727" t="s">
        <v>140</v>
      </c>
      <c r="F11" s="440" t="s">
        <v>140</v>
      </c>
      <c r="G11" s="727" t="s">
        <v>140</v>
      </c>
      <c r="H11" s="474" t="s">
        <v>140</v>
      </c>
      <c r="I11" s="440" t="s">
        <v>140</v>
      </c>
      <c r="J11" s="727" t="s">
        <v>140</v>
      </c>
      <c r="K11" s="440" t="s">
        <v>140</v>
      </c>
      <c r="L11" s="727" t="s">
        <v>140</v>
      </c>
      <c r="M11" s="440" t="s">
        <v>140</v>
      </c>
      <c r="N11" s="727" t="s">
        <v>140</v>
      </c>
      <c r="O11" s="448" t="s">
        <v>140</v>
      </c>
    </row>
    <row r="12" spans="1:15" ht="14.5" customHeight="1">
      <c r="A12" s="443" t="s">
        <v>75</v>
      </c>
      <c r="B12" s="444" t="s">
        <v>140</v>
      </c>
      <c r="C12" s="730" t="s">
        <v>140</v>
      </c>
      <c r="D12" s="444" t="s">
        <v>140</v>
      </c>
      <c r="E12" s="730" t="s">
        <v>140</v>
      </c>
      <c r="F12" s="444" t="s">
        <v>140</v>
      </c>
      <c r="G12" s="730" t="s">
        <v>140</v>
      </c>
      <c r="H12" s="476" t="s">
        <v>140</v>
      </c>
      <c r="I12" s="444" t="s">
        <v>140</v>
      </c>
      <c r="J12" s="730" t="s">
        <v>140</v>
      </c>
      <c r="K12" s="444" t="s">
        <v>140</v>
      </c>
      <c r="L12" s="730" t="s">
        <v>140</v>
      </c>
      <c r="M12" s="444" t="s">
        <v>140</v>
      </c>
      <c r="N12" s="730" t="s">
        <v>140</v>
      </c>
      <c r="O12" s="450" t="s">
        <v>140</v>
      </c>
    </row>
    <row r="13" spans="1:15" ht="14.5" customHeight="1">
      <c r="A13" s="439" t="s">
        <v>89</v>
      </c>
      <c r="B13" s="440" t="s">
        <v>140</v>
      </c>
      <c r="C13" s="727" t="s">
        <v>140</v>
      </c>
      <c r="D13" s="440" t="s">
        <v>140</v>
      </c>
      <c r="E13" s="727" t="s">
        <v>140</v>
      </c>
      <c r="F13" s="440" t="s">
        <v>140</v>
      </c>
      <c r="G13" s="727" t="s">
        <v>140</v>
      </c>
      <c r="H13" s="474" t="s">
        <v>140</v>
      </c>
      <c r="I13" s="440" t="s">
        <v>140</v>
      </c>
      <c r="J13" s="727" t="s">
        <v>140</v>
      </c>
      <c r="K13" s="440" t="s">
        <v>140</v>
      </c>
      <c r="L13" s="727" t="s">
        <v>140</v>
      </c>
      <c r="M13" s="440" t="s">
        <v>140</v>
      </c>
      <c r="N13" s="727" t="s">
        <v>140</v>
      </c>
      <c r="O13" s="448" t="s">
        <v>140</v>
      </c>
    </row>
    <row r="14" spans="1:15" ht="14.5" customHeight="1">
      <c r="A14" s="443" t="s">
        <v>77</v>
      </c>
      <c r="B14" s="444" t="s">
        <v>140</v>
      </c>
      <c r="C14" s="730" t="s">
        <v>140</v>
      </c>
      <c r="D14" s="444" t="s">
        <v>140</v>
      </c>
      <c r="E14" s="730" t="s">
        <v>140</v>
      </c>
      <c r="F14" s="444" t="s">
        <v>140</v>
      </c>
      <c r="G14" s="730" t="s">
        <v>140</v>
      </c>
      <c r="H14" s="476" t="s">
        <v>140</v>
      </c>
      <c r="I14" s="444" t="s">
        <v>140</v>
      </c>
      <c r="J14" s="730" t="s">
        <v>140</v>
      </c>
      <c r="K14" s="444" t="s">
        <v>140</v>
      </c>
      <c r="L14" s="730" t="s">
        <v>140</v>
      </c>
      <c r="M14" s="444" t="s">
        <v>140</v>
      </c>
      <c r="N14" s="730" t="s">
        <v>140</v>
      </c>
      <c r="O14" s="450" t="s">
        <v>140</v>
      </c>
    </row>
    <row r="15" spans="1:15" ht="14.5" customHeight="1">
      <c r="A15" s="439" t="s">
        <v>78</v>
      </c>
      <c r="B15" s="440">
        <v>56.182929290329</v>
      </c>
      <c r="C15" s="721">
        <v>4.2908345392349103</v>
      </c>
      <c r="D15" s="440">
        <v>30.6464690972123</v>
      </c>
      <c r="E15" s="721">
        <v>3.71723962531108</v>
      </c>
      <c r="F15" s="440">
        <v>13.1706016124587</v>
      </c>
      <c r="G15" s="721">
        <v>2.7824023355559699</v>
      </c>
      <c r="H15" s="470">
        <v>262</v>
      </c>
      <c r="I15" s="453">
        <v>29.753634549408901</v>
      </c>
      <c r="J15" s="721">
        <v>5.1271422863337701</v>
      </c>
      <c r="K15" s="440">
        <v>58.5123155268857</v>
      </c>
      <c r="L15" s="721">
        <v>5.0332000859475396</v>
      </c>
      <c r="M15" s="453">
        <v>11.734049923705401</v>
      </c>
      <c r="N15" s="721">
        <v>2.6730066416453901</v>
      </c>
      <c r="O15" s="442">
        <v>261</v>
      </c>
    </row>
    <row r="16" spans="1:15" ht="14.5" customHeight="1">
      <c r="A16" s="443" t="s">
        <v>79</v>
      </c>
      <c r="B16" s="444">
        <v>55.757583235189799</v>
      </c>
      <c r="C16" s="724">
        <v>9.9996351270218007</v>
      </c>
      <c r="D16" s="444">
        <v>32.696103729362598</v>
      </c>
      <c r="E16" s="724">
        <v>7.9728310428024898</v>
      </c>
      <c r="F16" s="444">
        <v>11.5463130354476</v>
      </c>
      <c r="G16" s="724">
        <v>2.6809496672836599</v>
      </c>
      <c r="H16" s="472">
        <v>64</v>
      </c>
      <c r="I16" s="444">
        <v>21.285727984604002</v>
      </c>
      <c r="J16" s="724">
        <v>6.0262305622999799</v>
      </c>
      <c r="K16" s="444">
        <v>58.244853789204598</v>
      </c>
      <c r="L16" s="724">
        <v>5.4327101485538298</v>
      </c>
      <c r="M16" s="444">
        <v>20.469418226191401</v>
      </c>
      <c r="N16" s="724">
        <v>7.9990899486483604</v>
      </c>
      <c r="O16" s="446">
        <v>63</v>
      </c>
    </row>
    <row r="17" spans="1:15" ht="14.5" customHeight="1">
      <c r="A17" s="439" t="s">
        <v>80</v>
      </c>
      <c r="B17" s="440">
        <v>48.426302316339999</v>
      </c>
      <c r="C17" s="721">
        <v>3.4313846025246599</v>
      </c>
      <c r="D17" s="440">
        <v>36.768668942116797</v>
      </c>
      <c r="E17" s="721">
        <v>3.09746664225049</v>
      </c>
      <c r="F17" s="440">
        <v>14.8050287415432</v>
      </c>
      <c r="G17" s="721">
        <v>2.3771698668361898</v>
      </c>
      <c r="H17" s="470">
        <v>490</v>
      </c>
      <c r="I17" s="451">
        <v>36.438181892897902</v>
      </c>
      <c r="J17" s="721">
        <v>2.8419808351686502</v>
      </c>
      <c r="K17" s="440">
        <v>51.493779091508102</v>
      </c>
      <c r="L17" s="721">
        <v>2.7501480929541602</v>
      </c>
      <c r="M17" s="554">
        <v>12.068039015594</v>
      </c>
      <c r="N17" s="721">
        <v>1.90546269025537</v>
      </c>
      <c r="O17" s="442">
        <v>482</v>
      </c>
    </row>
    <row r="18" spans="1:15" ht="14.5" customHeight="1">
      <c r="A18" s="443" t="s">
        <v>92</v>
      </c>
      <c r="B18" s="444">
        <v>58.145625203547802</v>
      </c>
      <c r="C18" s="724">
        <v>2.97148471438341</v>
      </c>
      <c r="D18" s="556">
        <v>27.1693889033847</v>
      </c>
      <c r="E18" s="724">
        <v>1.78397341064925</v>
      </c>
      <c r="F18" s="444">
        <v>14.684985893067401</v>
      </c>
      <c r="G18" s="724">
        <v>2.1060368882135099</v>
      </c>
      <c r="H18" s="472">
        <v>1328</v>
      </c>
      <c r="I18" s="452">
        <v>36.6623849590015</v>
      </c>
      <c r="J18" s="724">
        <v>2.4323083545037698</v>
      </c>
      <c r="K18" s="452">
        <v>50.7592954069858</v>
      </c>
      <c r="L18" s="724">
        <v>2.1206012979510902</v>
      </c>
      <c r="M18" s="452">
        <v>12.578319634012701</v>
      </c>
      <c r="N18" s="724">
        <v>1.3959229052579201</v>
      </c>
      <c r="O18" s="446">
        <v>1317</v>
      </c>
    </row>
    <row r="19" spans="1:15" ht="14.5" customHeight="1">
      <c r="A19" s="439" t="s">
        <v>81</v>
      </c>
      <c r="B19" s="440">
        <v>66.304173120940604</v>
      </c>
      <c r="C19" s="721">
        <v>5.6436186448531602</v>
      </c>
      <c r="D19" s="440">
        <v>25.591188717076999</v>
      </c>
      <c r="E19" s="721">
        <v>5.2173076208836804</v>
      </c>
      <c r="F19" s="554">
        <v>8.1046381619824803</v>
      </c>
      <c r="G19" s="721">
        <v>2.0585448222671499</v>
      </c>
      <c r="H19" s="470">
        <v>124</v>
      </c>
      <c r="I19" s="554">
        <v>23.378291444747202</v>
      </c>
      <c r="J19" s="721">
        <v>3.2342817131952799</v>
      </c>
      <c r="K19" s="440">
        <v>58.734946686216396</v>
      </c>
      <c r="L19" s="721">
        <v>4.4526456270970396</v>
      </c>
      <c r="M19" s="451">
        <v>17.886761869036299</v>
      </c>
      <c r="N19" s="721">
        <v>3.0378543648562601</v>
      </c>
      <c r="O19" s="442">
        <v>121</v>
      </c>
    </row>
    <row r="20" spans="1:15" ht="14.5" customHeight="1">
      <c r="A20" s="443" t="s">
        <v>82</v>
      </c>
      <c r="B20" s="444" t="s">
        <v>140</v>
      </c>
      <c r="C20" s="730" t="s">
        <v>140</v>
      </c>
      <c r="D20" s="444" t="s">
        <v>140</v>
      </c>
      <c r="E20" s="730" t="s">
        <v>140</v>
      </c>
      <c r="F20" s="444" t="s">
        <v>140</v>
      </c>
      <c r="G20" s="730" t="s">
        <v>140</v>
      </c>
      <c r="H20" s="476" t="s">
        <v>140</v>
      </c>
      <c r="I20" s="444" t="s">
        <v>140</v>
      </c>
      <c r="J20" s="730" t="s">
        <v>140</v>
      </c>
      <c r="K20" s="444" t="s">
        <v>140</v>
      </c>
      <c r="L20" s="730" t="s">
        <v>140</v>
      </c>
      <c r="M20" s="444" t="s">
        <v>140</v>
      </c>
      <c r="N20" s="730" t="s">
        <v>140</v>
      </c>
      <c r="O20" s="450" t="s">
        <v>140</v>
      </c>
    </row>
    <row r="21" spans="1:15" ht="14.5" customHeight="1">
      <c r="A21" s="439" t="s">
        <v>83</v>
      </c>
      <c r="B21" s="451">
        <v>61.708020039845302</v>
      </c>
      <c r="C21" s="721">
        <v>5.1413559434958804</v>
      </c>
      <c r="D21" s="451">
        <v>24.827915646580902</v>
      </c>
      <c r="E21" s="721">
        <v>3.9506962671276198</v>
      </c>
      <c r="F21" s="440">
        <v>13.4640643135739</v>
      </c>
      <c r="G21" s="721">
        <v>5.5171535209152403</v>
      </c>
      <c r="H21" s="470">
        <v>119</v>
      </c>
      <c r="I21" s="451">
        <v>44.871506901340702</v>
      </c>
      <c r="J21" s="721">
        <v>4.6800865836994401</v>
      </c>
      <c r="K21" s="451">
        <v>47.667514360559402</v>
      </c>
      <c r="L21" s="721">
        <v>3.0800478391672801</v>
      </c>
      <c r="M21" s="440">
        <v>7.4609787380999402</v>
      </c>
      <c r="N21" s="721">
        <v>4.0233109086376304</v>
      </c>
      <c r="O21" s="442">
        <v>117</v>
      </c>
    </row>
    <row r="22" spans="1:15" ht="14.5" customHeight="1">
      <c r="A22" s="443" t="s">
        <v>84</v>
      </c>
      <c r="B22" s="444" t="s">
        <v>140</v>
      </c>
      <c r="C22" s="730" t="s">
        <v>140</v>
      </c>
      <c r="D22" s="444" t="s">
        <v>140</v>
      </c>
      <c r="E22" s="730" t="s">
        <v>140</v>
      </c>
      <c r="F22" s="444" t="s">
        <v>140</v>
      </c>
      <c r="G22" s="730" t="s">
        <v>140</v>
      </c>
      <c r="H22" s="476" t="s">
        <v>140</v>
      </c>
      <c r="I22" s="444" t="s">
        <v>140</v>
      </c>
      <c r="J22" s="730" t="s">
        <v>140</v>
      </c>
      <c r="K22" s="444" t="s">
        <v>140</v>
      </c>
      <c r="L22" s="730" t="s">
        <v>140</v>
      </c>
      <c r="M22" s="444" t="s">
        <v>140</v>
      </c>
      <c r="N22" s="730" t="s">
        <v>140</v>
      </c>
      <c r="O22" s="450" t="s">
        <v>140</v>
      </c>
    </row>
    <row r="23" spans="1:15" ht="14.5" customHeight="1">
      <c r="A23" s="439" t="s">
        <v>85</v>
      </c>
      <c r="B23" s="440">
        <v>40.715382537292498</v>
      </c>
      <c r="C23" s="721">
        <v>4.2739950631159198</v>
      </c>
      <c r="D23" s="440">
        <v>36.085021173582803</v>
      </c>
      <c r="E23" s="721">
        <v>3.8976307919610602</v>
      </c>
      <c r="F23" s="440">
        <v>23.199596289124798</v>
      </c>
      <c r="G23" s="721">
        <v>4.6546253106157103</v>
      </c>
      <c r="H23" s="470">
        <v>200</v>
      </c>
      <c r="I23" s="453">
        <v>49.990919737606703</v>
      </c>
      <c r="J23" s="721">
        <v>4.6017887243191504</v>
      </c>
      <c r="K23" s="453">
        <v>43.410568785390701</v>
      </c>
      <c r="L23" s="721">
        <v>4.7720117359399996</v>
      </c>
      <c r="M23" s="440">
        <v>6.5985114770026101</v>
      </c>
      <c r="N23" s="721">
        <v>2.56057397283148</v>
      </c>
      <c r="O23" s="442">
        <v>200</v>
      </c>
    </row>
    <row r="24" spans="1:15" ht="14.5" customHeight="1">
      <c r="A24" s="454" t="s">
        <v>86</v>
      </c>
      <c r="B24" s="455" t="s">
        <v>140</v>
      </c>
      <c r="C24" s="733" t="s">
        <v>140</v>
      </c>
      <c r="D24" s="455" t="s">
        <v>140</v>
      </c>
      <c r="E24" s="733" t="s">
        <v>140</v>
      </c>
      <c r="F24" s="455" t="s">
        <v>140</v>
      </c>
      <c r="G24" s="733" t="s">
        <v>140</v>
      </c>
      <c r="H24" s="478" t="s">
        <v>140</v>
      </c>
      <c r="I24" s="455" t="s">
        <v>140</v>
      </c>
      <c r="J24" s="733" t="s">
        <v>140</v>
      </c>
      <c r="K24" s="455" t="s">
        <v>140</v>
      </c>
      <c r="L24" s="733" t="s">
        <v>140</v>
      </c>
      <c r="M24" s="455" t="s">
        <v>140</v>
      </c>
      <c r="N24" s="733" t="s">
        <v>140</v>
      </c>
      <c r="O24" s="457" t="s">
        <v>140</v>
      </c>
    </row>
    <row r="25" spans="1:15" ht="14.5" customHeight="1">
      <c r="A25" s="458" t="s">
        <v>93</v>
      </c>
      <c r="B25" s="557">
        <v>55.3374275615054</v>
      </c>
      <c r="C25" s="736">
        <v>1.7439759914889801</v>
      </c>
      <c r="D25" s="462">
        <v>29.132838347742201</v>
      </c>
      <c r="E25" s="736">
        <v>1.1459738563390001</v>
      </c>
      <c r="F25" s="557">
        <v>15.5297340907525</v>
      </c>
      <c r="G25" s="736">
        <v>1.2421641924782401</v>
      </c>
      <c r="H25" s="480">
        <v>3280</v>
      </c>
      <c r="I25" s="459">
        <v>35.604082156614403</v>
      </c>
      <c r="J25" s="736">
        <v>1.4797775205912</v>
      </c>
      <c r="K25" s="459">
        <v>52.508832879903103</v>
      </c>
      <c r="L25" s="736">
        <v>1.32564286789257</v>
      </c>
      <c r="M25" s="459">
        <v>11.887084963482501</v>
      </c>
      <c r="N25" s="736">
        <v>0.82436820952046796</v>
      </c>
      <c r="O25" s="461">
        <v>3243</v>
      </c>
    </row>
    <row r="26" spans="1:15" ht="14.5" customHeight="1">
      <c r="A26" s="458" t="s">
        <v>87</v>
      </c>
      <c r="B26" s="557">
        <v>49.943416680384701</v>
      </c>
      <c r="C26" s="736">
        <v>4.0027528215750499</v>
      </c>
      <c r="D26" s="557">
        <v>36.906216223564201</v>
      </c>
      <c r="E26" s="736">
        <v>3.3524793126330499</v>
      </c>
      <c r="F26" s="557">
        <v>13.1503670960512</v>
      </c>
      <c r="G26" s="736">
        <v>2.3782496652751699</v>
      </c>
      <c r="H26" s="480">
        <v>318</v>
      </c>
      <c r="I26" s="459">
        <v>36.603906009513899</v>
      </c>
      <c r="J26" s="736">
        <v>4.75792438399196</v>
      </c>
      <c r="K26" s="459">
        <v>49.020113636165</v>
      </c>
      <c r="L26" s="736">
        <v>3.8780541449213599</v>
      </c>
      <c r="M26" s="459">
        <v>14.375980354321101</v>
      </c>
      <c r="N26" s="736">
        <v>2.9493457250156401</v>
      </c>
      <c r="O26" s="461">
        <v>312</v>
      </c>
    </row>
    <row r="27" spans="1:15" ht="14.5" customHeight="1">
      <c r="A27" s="463" t="s">
        <v>94</v>
      </c>
      <c r="B27" s="558">
        <v>54.757009404618202</v>
      </c>
      <c r="C27" s="739">
        <v>1.60802182095093</v>
      </c>
      <c r="D27" s="559">
        <v>29.969286356266501</v>
      </c>
      <c r="E27" s="739">
        <v>1.0883540614212499</v>
      </c>
      <c r="F27" s="558">
        <v>15.2737042391153</v>
      </c>
      <c r="G27" s="739">
        <v>1.1430409440062299</v>
      </c>
      <c r="H27" s="482">
        <v>3598</v>
      </c>
      <c r="I27" s="464">
        <v>35.711149793432597</v>
      </c>
      <c r="J27" s="739">
        <v>1.41650318793282</v>
      </c>
      <c r="K27" s="464">
        <v>52.135238147325197</v>
      </c>
      <c r="L27" s="739">
        <v>1.25753644552776</v>
      </c>
      <c r="M27" s="464">
        <v>12.153612059242301</v>
      </c>
      <c r="N27" s="739">
        <v>0.80289605462925995</v>
      </c>
      <c r="O27" s="466">
        <v>3555</v>
      </c>
    </row>
    <row r="28" spans="1:15" ht="14.5" customHeight="1">
      <c r="A28" s="931" t="s">
        <v>382</v>
      </c>
      <c r="B28" s="931"/>
      <c r="C28" s="931"/>
      <c r="D28" s="931"/>
      <c r="E28" s="931"/>
      <c r="F28" s="931"/>
      <c r="G28" s="931"/>
      <c r="H28" s="931"/>
      <c r="I28" s="931"/>
      <c r="J28" s="931"/>
      <c r="K28" s="931"/>
      <c r="L28" s="931"/>
      <c r="M28" s="931"/>
      <c r="N28" s="931"/>
      <c r="O28" s="931"/>
    </row>
    <row r="29" spans="1:15" s="621" customFormat="1" ht="59.25" customHeight="1">
      <c r="A29" s="853" t="s">
        <v>383</v>
      </c>
      <c r="B29" s="853"/>
      <c r="C29" s="853"/>
      <c r="D29" s="853"/>
      <c r="E29" s="853"/>
      <c r="F29" s="853"/>
      <c r="G29" s="853"/>
      <c r="H29" s="853"/>
      <c r="I29" s="853"/>
      <c r="J29" s="853"/>
      <c r="K29" s="853"/>
      <c r="L29" s="853"/>
      <c r="M29" s="853"/>
      <c r="N29" s="853"/>
      <c r="O29" s="853"/>
    </row>
    <row r="30" spans="1:15" ht="14.5" customHeight="1">
      <c r="A30" s="931" t="s">
        <v>154</v>
      </c>
      <c r="B30" s="931"/>
      <c r="C30" s="931"/>
      <c r="D30" s="931"/>
      <c r="E30" s="931"/>
      <c r="F30" s="931"/>
      <c r="G30" s="931"/>
      <c r="H30" s="931"/>
      <c r="I30" s="931"/>
      <c r="J30" s="931"/>
      <c r="K30" s="931"/>
      <c r="L30" s="931"/>
      <c r="M30" s="931"/>
      <c r="N30" s="931"/>
      <c r="O30" s="931"/>
    </row>
    <row r="31" spans="1:15" ht="14.5" customHeight="1"/>
    <row r="32" spans="1:15" ht="25" customHeight="1">
      <c r="A32" s="860">
        <v>2022</v>
      </c>
      <c r="B32" s="860"/>
      <c r="C32" s="860"/>
      <c r="D32" s="860"/>
      <c r="E32" s="860"/>
      <c r="F32" s="860"/>
      <c r="G32" s="860"/>
      <c r="H32" s="860"/>
      <c r="I32" s="860"/>
      <c r="J32" s="860"/>
      <c r="K32" s="860"/>
      <c r="L32" s="860"/>
      <c r="M32" s="860"/>
      <c r="N32" s="860"/>
      <c r="O32" s="860"/>
    </row>
    <row r="33" spans="1:15" ht="14.5" customHeight="1"/>
    <row r="34" spans="1:15" ht="14.5" customHeight="1">
      <c r="A34" s="933" t="s">
        <v>384</v>
      </c>
      <c r="B34" s="933"/>
      <c r="C34" s="933"/>
      <c r="D34" s="933"/>
      <c r="E34" s="933"/>
      <c r="F34" s="933"/>
      <c r="G34" s="933"/>
      <c r="H34" s="933"/>
      <c r="I34" s="933"/>
      <c r="J34" s="933"/>
      <c r="K34" s="933"/>
      <c r="L34" s="933"/>
      <c r="M34" s="933"/>
      <c r="N34" s="933"/>
      <c r="O34" s="933"/>
    </row>
    <row r="35" spans="1:15" ht="14.5" customHeight="1" thickBot="1">
      <c r="A35" s="918" t="s">
        <v>65</v>
      </c>
      <c r="B35" s="958" t="s">
        <v>377</v>
      </c>
      <c r="C35" s="958"/>
      <c r="D35" s="958"/>
      <c r="E35" s="958"/>
      <c r="F35" s="958"/>
      <c r="G35" s="958"/>
      <c r="H35" s="945"/>
      <c r="I35" s="930" t="s">
        <v>444</v>
      </c>
      <c r="J35" s="930"/>
      <c r="K35" s="930"/>
      <c r="L35" s="930"/>
      <c r="M35" s="930"/>
      <c r="N35" s="930"/>
      <c r="O35" s="930"/>
    </row>
    <row r="36" spans="1:15" ht="14.5" customHeight="1" thickBot="1">
      <c r="A36" s="918"/>
      <c r="B36" s="962" t="s">
        <v>379</v>
      </c>
      <c r="C36" s="962" t="s">
        <v>379</v>
      </c>
      <c r="D36" s="962" t="s">
        <v>380</v>
      </c>
      <c r="E36" s="962" t="s">
        <v>380</v>
      </c>
      <c r="F36" s="962" t="s">
        <v>381</v>
      </c>
      <c r="G36" s="962" t="s">
        <v>381</v>
      </c>
      <c r="H36" s="790"/>
      <c r="I36" s="971" t="s">
        <v>379</v>
      </c>
      <c r="J36" s="972" t="s">
        <v>379</v>
      </c>
      <c r="K36" s="971" t="s">
        <v>380</v>
      </c>
      <c r="L36" s="972" t="s">
        <v>380</v>
      </c>
      <c r="M36" s="971" t="s">
        <v>381</v>
      </c>
      <c r="N36" s="972" t="s">
        <v>381</v>
      </c>
      <c r="O36" s="791"/>
    </row>
    <row r="37" spans="1:15" ht="14.5" customHeight="1" thickBot="1">
      <c r="A37" s="918"/>
      <c r="B37" s="438" t="s">
        <v>149</v>
      </c>
      <c r="C37" s="629" t="s">
        <v>150</v>
      </c>
      <c r="D37" s="438" t="s">
        <v>149</v>
      </c>
      <c r="E37" s="714" t="s">
        <v>150</v>
      </c>
      <c r="F37" s="438" t="s">
        <v>149</v>
      </c>
      <c r="G37" s="629" t="s">
        <v>150</v>
      </c>
      <c r="H37" s="789" t="s">
        <v>151</v>
      </c>
      <c r="I37" s="438" t="s">
        <v>149</v>
      </c>
      <c r="J37" s="629" t="s">
        <v>150</v>
      </c>
      <c r="K37" s="438" t="s">
        <v>149</v>
      </c>
      <c r="L37" s="629" t="s">
        <v>150</v>
      </c>
      <c r="M37" s="438" t="s">
        <v>149</v>
      </c>
      <c r="N37" s="629" t="s">
        <v>150</v>
      </c>
      <c r="O37" s="438" t="s">
        <v>151</v>
      </c>
    </row>
    <row r="38" spans="1:15" ht="14.5" customHeight="1">
      <c r="A38" s="518" t="s">
        <v>72</v>
      </c>
      <c r="B38" s="560">
        <v>42.437162525915703</v>
      </c>
      <c r="C38" s="792">
        <v>4.2764968043981</v>
      </c>
      <c r="D38" s="560">
        <v>35.613624151174697</v>
      </c>
      <c r="E38" s="792">
        <v>2.4954841881466598</v>
      </c>
      <c r="F38" s="560">
        <v>21.9492133229096</v>
      </c>
      <c r="G38" s="792">
        <v>3.2531997540150801</v>
      </c>
      <c r="H38" s="793">
        <v>523</v>
      </c>
      <c r="I38" s="560">
        <v>25.130995729458999</v>
      </c>
      <c r="J38" s="792">
        <v>3.0240040845924798</v>
      </c>
      <c r="K38" s="560">
        <v>56.934803882261903</v>
      </c>
      <c r="L38" s="792">
        <v>2.2319668455036501</v>
      </c>
      <c r="M38" s="560">
        <v>17.934200388279098</v>
      </c>
      <c r="N38" s="792">
        <v>3.0360901806187601</v>
      </c>
      <c r="O38" s="521">
        <v>523</v>
      </c>
    </row>
    <row r="39" spans="1:15" ht="14.5" customHeight="1">
      <c r="A39" s="523" t="s">
        <v>73</v>
      </c>
      <c r="B39" s="564">
        <v>65.488382483082603</v>
      </c>
      <c r="C39" s="794">
        <v>3.81608432610801</v>
      </c>
      <c r="D39" s="564">
        <v>27.305080966345901</v>
      </c>
      <c r="E39" s="794">
        <v>3.40303968209416</v>
      </c>
      <c r="F39" s="564">
        <v>7.2065365505715002</v>
      </c>
      <c r="G39" s="794">
        <v>2.2709765062135201</v>
      </c>
      <c r="H39" s="565">
        <v>324</v>
      </c>
      <c r="I39" s="564">
        <v>12.590931585038</v>
      </c>
      <c r="J39" s="794">
        <v>2.7038565132464201</v>
      </c>
      <c r="K39" s="564">
        <v>55.321096498962397</v>
      </c>
      <c r="L39" s="794">
        <v>3.3820853034218201</v>
      </c>
      <c r="M39" s="564">
        <v>32.087971915999603</v>
      </c>
      <c r="N39" s="794">
        <v>3.6005677350420999</v>
      </c>
      <c r="O39" s="526">
        <v>325</v>
      </c>
    </row>
    <row r="40" spans="1:15" ht="14.5" customHeight="1">
      <c r="A40" s="518" t="s">
        <v>107</v>
      </c>
      <c r="B40" s="568" t="s">
        <v>140</v>
      </c>
      <c r="C40" s="795" t="s">
        <v>140</v>
      </c>
      <c r="D40" s="568" t="s">
        <v>140</v>
      </c>
      <c r="E40" s="795" t="s">
        <v>140</v>
      </c>
      <c r="F40" s="568" t="s">
        <v>140</v>
      </c>
      <c r="G40" s="795" t="s">
        <v>140</v>
      </c>
      <c r="H40" s="569" t="s">
        <v>140</v>
      </c>
      <c r="I40" s="568" t="s">
        <v>140</v>
      </c>
      <c r="J40" s="795" t="s">
        <v>140</v>
      </c>
      <c r="K40" s="568" t="s">
        <v>140</v>
      </c>
      <c r="L40" s="795" t="s">
        <v>140</v>
      </c>
      <c r="M40" s="568" t="s">
        <v>140</v>
      </c>
      <c r="N40" s="795" t="s">
        <v>140</v>
      </c>
      <c r="O40" s="119" t="s">
        <v>140</v>
      </c>
    </row>
    <row r="41" spans="1:15" ht="14.5" customHeight="1">
      <c r="A41" s="523" t="s">
        <v>75</v>
      </c>
      <c r="B41" s="564">
        <v>57.502835189257603</v>
      </c>
      <c r="C41" s="794">
        <v>6.20723157475142</v>
      </c>
      <c r="D41" s="564">
        <v>36.067210892092703</v>
      </c>
      <c r="E41" s="794">
        <v>7.0473528835395003</v>
      </c>
      <c r="F41" s="564">
        <v>6.4299539186496997</v>
      </c>
      <c r="G41" s="794">
        <v>2.8268591079949901</v>
      </c>
      <c r="H41" s="565">
        <v>84</v>
      </c>
      <c r="I41" s="564">
        <v>12.023659646383299</v>
      </c>
      <c r="J41" s="794">
        <v>3.3355810048346899</v>
      </c>
      <c r="K41" s="564">
        <v>59.031043958900803</v>
      </c>
      <c r="L41" s="794">
        <v>7.6737347003557597</v>
      </c>
      <c r="M41" s="564">
        <v>28.9452963947159</v>
      </c>
      <c r="N41" s="794">
        <v>5.7419362588398997</v>
      </c>
      <c r="O41" s="526">
        <v>85</v>
      </c>
    </row>
    <row r="42" spans="1:15" ht="14.5" customHeight="1">
      <c r="A42" s="518" t="s">
        <v>89</v>
      </c>
      <c r="B42" s="568" t="s">
        <v>140</v>
      </c>
      <c r="C42" s="795" t="s">
        <v>140</v>
      </c>
      <c r="D42" s="568" t="s">
        <v>140</v>
      </c>
      <c r="E42" s="795" t="s">
        <v>140</v>
      </c>
      <c r="F42" s="568" t="s">
        <v>140</v>
      </c>
      <c r="G42" s="795" t="s">
        <v>140</v>
      </c>
      <c r="H42" s="569" t="s">
        <v>140</v>
      </c>
      <c r="I42" s="568" t="s">
        <v>140</v>
      </c>
      <c r="J42" s="795" t="s">
        <v>140</v>
      </c>
      <c r="K42" s="568" t="s">
        <v>140</v>
      </c>
      <c r="L42" s="795" t="s">
        <v>140</v>
      </c>
      <c r="M42" s="568" t="s">
        <v>140</v>
      </c>
      <c r="N42" s="795" t="s">
        <v>140</v>
      </c>
      <c r="O42" s="119" t="s">
        <v>140</v>
      </c>
    </row>
    <row r="43" spans="1:15" ht="14.5" customHeight="1">
      <c r="A43" s="523" t="s">
        <v>77</v>
      </c>
      <c r="B43" s="564">
        <v>58.252031569661703</v>
      </c>
      <c r="C43" s="794">
        <v>8.2618777257974507</v>
      </c>
      <c r="D43" s="564">
        <v>35.251981577386601</v>
      </c>
      <c r="E43" s="794">
        <v>5.4874165860137198</v>
      </c>
      <c r="F43" s="564">
        <v>6.4959868529517202</v>
      </c>
      <c r="G43" s="794">
        <v>3.2775306933292501</v>
      </c>
      <c r="H43" s="565">
        <v>90</v>
      </c>
      <c r="I43" s="564">
        <v>24.550935449362399</v>
      </c>
      <c r="J43" s="794">
        <v>3.2781063071099998</v>
      </c>
      <c r="K43" s="564">
        <v>68.196531131354106</v>
      </c>
      <c r="L43" s="794">
        <v>4.71025370404152</v>
      </c>
      <c r="M43" s="564">
        <v>7.2525334192834503</v>
      </c>
      <c r="N43" s="794">
        <v>2.5046714354516602</v>
      </c>
      <c r="O43" s="526">
        <v>89</v>
      </c>
    </row>
    <row r="44" spans="1:15" ht="14.5" customHeight="1">
      <c r="A44" s="518" t="s">
        <v>78</v>
      </c>
      <c r="B44" s="560">
        <v>55.686630873304701</v>
      </c>
      <c r="C44" s="792">
        <v>4.1600649167973103</v>
      </c>
      <c r="D44" s="560">
        <v>34.874913528177899</v>
      </c>
      <c r="E44" s="792">
        <v>3.3853608088076999</v>
      </c>
      <c r="F44" s="560">
        <v>9.4384555985174092</v>
      </c>
      <c r="G44" s="792">
        <v>1.62017423480545</v>
      </c>
      <c r="H44" s="561">
        <v>329</v>
      </c>
      <c r="I44" s="560">
        <v>18.407010947088398</v>
      </c>
      <c r="J44" s="792">
        <v>5.9459349915633304</v>
      </c>
      <c r="K44" s="560">
        <v>60.652199946678699</v>
      </c>
      <c r="L44" s="792">
        <v>3.82498824094698</v>
      </c>
      <c r="M44" s="560">
        <v>20.940789106232899</v>
      </c>
      <c r="N44" s="792">
        <v>3.65027605262632</v>
      </c>
      <c r="O44" s="521">
        <v>329</v>
      </c>
    </row>
    <row r="45" spans="1:15" ht="14.5" customHeight="1">
      <c r="A45" s="523" t="s">
        <v>79</v>
      </c>
      <c r="B45" s="564">
        <v>60.523719108999302</v>
      </c>
      <c r="C45" s="794">
        <v>6.4320083522542904</v>
      </c>
      <c r="D45" s="564">
        <v>29.072303296541001</v>
      </c>
      <c r="E45" s="794">
        <v>6.6450041427888502</v>
      </c>
      <c r="F45" s="564">
        <v>10.4039775944597</v>
      </c>
      <c r="G45" s="794">
        <v>2.7463005964057201</v>
      </c>
      <c r="H45" s="565">
        <v>84</v>
      </c>
      <c r="I45" s="564">
        <v>23.977449812014999</v>
      </c>
      <c r="J45" s="794">
        <v>4.9673496134730604</v>
      </c>
      <c r="K45" s="564">
        <v>60.170653550575999</v>
      </c>
      <c r="L45" s="794">
        <v>6.0374069987944798</v>
      </c>
      <c r="M45" s="564">
        <v>15.851896637409</v>
      </c>
      <c r="N45" s="794">
        <v>4.9459415648879999</v>
      </c>
      <c r="O45" s="526">
        <v>84</v>
      </c>
    </row>
    <row r="46" spans="1:15" ht="14.5" customHeight="1">
      <c r="A46" s="518" t="s">
        <v>80</v>
      </c>
      <c r="B46" s="560">
        <v>45.411472893476002</v>
      </c>
      <c r="C46" s="792">
        <v>3.11930898684566</v>
      </c>
      <c r="D46" s="560">
        <v>38.171814972430397</v>
      </c>
      <c r="E46" s="792">
        <v>2.2551744665401401</v>
      </c>
      <c r="F46" s="560">
        <v>16.416712134093601</v>
      </c>
      <c r="G46" s="792">
        <v>2.0436173221145602</v>
      </c>
      <c r="H46" s="561">
        <v>510</v>
      </c>
      <c r="I46" s="560">
        <v>23.601671281160201</v>
      </c>
      <c r="J46" s="792">
        <v>4.0025755100839397</v>
      </c>
      <c r="K46" s="560">
        <v>58.904389584046498</v>
      </c>
      <c r="L46" s="792">
        <v>4.0389677524019802</v>
      </c>
      <c r="M46" s="560">
        <v>17.493939134793301</v>
      </c>
      <c r="N46" s="792">
        <v>2.1663982726532001</v>
      </c>
      <c r="O46" s="521">
        <v>511</v>
      </c>
    </row>
    <row r="47" spans="1:15" ht="14.5" customHeight="1">
      <c r="A47" s="523" t="s">
        <v>92</v>
      </c>
      <c r="B47" s="564">
        <v>54.462617665635698</v>
      </c>
      <c r="C47" s="794">
        <v>2.1455922325238799</v>
      </c>
      <c r="D47" s="564">
        <v>33.950641008060202</v>
      </c>
      <c r="E47" s="794">
        <v>1.69487508310409</v>
      </c>
      <c r="F47" s="564">
        <v>11.5867413263042</v>
      </c>
      <c r="G47" s="794">
        <v>1.38765226445051</v>
      </c>
      <c r="H47" s="565">
        <v>1201</v>
      </c>
      <c r="I47" s="564">
        <v>16.556406584688901</v>
      </c>
      <c r="J47" s="794">
        <v>1.73986372955929</v>
      </c>
      <c r="K47" s="564">
        <v>57.928415944905097</v>
      </c>
      <c r="L47" s="794">
        <v>1.5883337492715199</v>
      </c>
      <c r="M47" s="564">
        <v>25.515177470406002</v>
      </c>
      <c r="N47" s="794">
        <v>1.5513312966685</v>
      </c>
      <c r="O47" s="526">
        <v>1202</v>
      </c>
    </row>
    <row r="48" spans="1:15" ht="14.5" customHeight="1">
      <c r="A48" s="518" t="s">
        <v>81</v>
      </c>
      <c r="B48" s="560">
        <v>60.294043276565297</v>
      </c>
      <c r="C48" s="792">
        <v>7.2017612776978197</v>
      </c>
      <c r="D48" s="560">
        <v>30.930678681507999</v>
      </c>
      <c r="E48" s="792">
        <v>5.9108261667477802</v>
      </c>
      <c r="F48" s="560">
        <v>8.7752780419266792</v>
      </c>
      <c r="G48" s="792">
        <v>2.8913728481668302</v>
      </c>
      <c r="H48" s="561">
        <v>160</v>
      </c>
      <c r="I48" s="560">
        <v>14.405184150431699</v>
      </c>
      <c r="J48" s="792">
        <v>3.8459766893549099</v>
      </c>
      <c r="K48" s="560">
        <v>52.866503607911</v>
      </c>
      <c r="L48" s="792">
        <v>4.5106583646455602</v>
      </c>
      <c r="M48" s="560">
        <v>32.728312241657299</v>
      </c>
      <c r="N48" s="792">
        <v>4.0244843896978502</v>
      </c>
      <c r="O48" s="521">
        <v>160</v>
      </c>
    </row>
    <row r="49" spans="1:16" ht="14.5" customHeight="1">
      <c r="A49" s="523" t="s">
        <v>82</v>
      </c>
      <c r="B49" s="572" t="s">
        <v>140</v>
      </c>
      <c r="C49" s="796" t="s">
        <v>140</v>
      </c>
      <c r="D49" s="572" t="s">
        <v>140</v>
      </c>
      <c r="E49" s="796" t="s">
        <v>140</v>
      </c>
      <c r="F49" s="572" t="s">
        <v>140</v>
      </c>
      <c r="G49" s="796" t="s">
        <v>140</v>
      </c>
      <c r="H49" s="573" t="s">
        <v>140</v>
      </c>
      <c r="I49" s="572" t="s">
        <v>140</v>
      </c>
      <c r="J49" s="796" t="s">
        <v>140</v>
      </c>
      <c r="K49" s="572" t="s">
        <v>140</v>
      </c>
      <c r="L49" s="796" t="s">
        <v>140</v>
      </c>
      <c r="M49" s="572" t="s">
        <v>140</v>
      </c>
      <c r="N49" s="796" t="s">
        <v>140</v>
      </c>
      <c r="O49" s="126" t="s">
        <v>140</v>
      </c>
    </row>
    <row r="50" spans="1:16" ht="14.5" customHeight="1">
      <c r="A50" s="518" t="s">
        <v>83</v>
      </c>
      <c r="B50" s="560">
        <v>49.848647666007899</v>
      </c>
      <c r="C50" s="792">
        <v>3.6629229374780299</v>
      </c>
      <c r="D50" s="560">
        <v>36.278999225450697</v>
      </c>
      <c r="E50" s="792">
        <v>3.6334489892705801</v>
      </c>
      <c r="F50" s="560">
        <v>13.8723531085414</v>
      </c>
      <c r="G50" s="792">
        <v>4.5338892595449503</v>
      </c>
      <c r="H50" s="561">
        <v>146</v>
      </c>
      <c r="I50" s="560">
        <v>13.195604013806101</v>
      </c>
      <c r="J50" s="792">
        <v>4.3742264851373003</v>
      </c>
      <c r="K50" s="560">
        <v>72.398332660071802</v>
      </c>
      <c r="L50" s="792">
        <v>2.4753383369250801</v>
      </c>
      <c r="M50" s="560">
        <v>14.406063326122201</v>
      </c>
      <c r="N50" s="792">
        <v>4.4249476518518396</v>
      </c>
      <c r="O50" s="521">
        <v>146</v>
      </c>
    </row>
    <row r="51" spans="1:16" ht="14.5" customHeight="1">
      <c r="A51" s="523" t="s">
        <v>84</v>
      </c>
      <c r="B51" s="572" t="s">
        <v>140</v>
      </c>
      <c r="C51" s="796" t="s">
        <v>140</v>
      </c>
      <c r="D51" s="572" t="s">
        <v>140</v>
      </c>
      <c r="E51" s="796" t="s">
        <v>140</v>
      </c>
      <c r="F51" s="572" t="s">
        <v>140</v>
      </c>
      <c r="G51" s="796" t="s">
        <v>140</v>
      </c>
      <c r="H51" s="573" t="s">
        <v>140</v>
      </c>
      <c r="I51" s="572" t="s">
        <v>140</v>
      </c>
      <c r="J51" s="796" t="s">
        <v>140</v>
      </c>
      <c r="K51" s="572" t="s">
        <v>140</v>
      </c>
      <c r="L51" s="796" t="s">
        <v>140</v>
      </c>
      <c r="M51" s="572" t="s">
        <v>140</v>
      </c>
      <c r="N51" s="796" t="s">
        <v>140</v>
      </c>
      <c r="O51" s="126" t="s">
        <v>140</v>
      </c>
    </row>
    <row r="52" spans="1:16" ht="14.5" customHeight="1">
      <c r="A52" s="518" t="s">
        <v>85</v>
      </c>
      <c r="B52" s="560">
        <v>43.654379830939497</v>
      </c>
      <c r="C52" s="792">
        <v>5.4812898143222197</v>
      </c>
      <c r="D52" s="560">
        <v>32.904843834122197</v>
      </c>
      <c r="E52" s="792">
        <v>4.9524200520283701</v>
      </c>
      <c r="F52" s="560">
        <v>23.440776334938299</v>
      </c>
      <c r="G52" s="792">
        <v>3.69812008682403</v>
      </c>
      <c r="H52" s="561">
        <v>184</v>
      </c>
      <c r="I52" s="560">
        <v>27.4502913620552</v>
      </c>
      <c r="J52" s="792">
        <v>4.1805701853884303</v>
      </c>
      <c r="K52" s="560">
        <v>62.594795110059302</v>
      </c>
      <c r="L52" s="792">
        <v>4.1918054939247602</v>
      </c>
      <c r="M52" s="560">
        <v>9.9549135278854894</v>
      </c>
      <c r="N52" s="792">
        <v>2.1002250632288799</v>
      </c>
      <c r="O52" s="521">
        <v>184</v>
      </c>
    </row>
    <row r="53" spans="1:16" ht="14.5" customHeight="1">
      <c r="A53" s="530" t="s">
        <v>86</v>
      </c>
      <c r="B53" s="495" t="s">
        <v>140</v>
      </c>
      <c r="C53" s="797" t="s">
        <v>140</v>
      </c>
      <c r="D53" s="576" t="s">
        <v>140</v>
      </c>
      <c r="E53" s="797" t="s">
        <v>140</v>
      </c>
      <c r="F53" s="576" t="s">
        <v>140</v>
      </c>
      <c r="G53" s="797" t="s">
        <v>140</v>
      </c>
      <c r="H53" s="575" t="s">
        <v>140</v>
      </c>
      <c r="I53" s="576" t="s">
        <v>140</v>
      </c>
      <c r="J53" s="797" t="s">
        <v>140</v>
      </c>
      <c r="K53" s="576" t="s">
        <v>140</v>
      </c>
      <c r="L53" s="797" t="s">
        <v>140</v>
      </c>
      <c r="M53" s="576" t="s">
        <v>140</v>
      </c>
      <c r="N53" s="797" t="s">
        <v>140</v>
      </c>
      <c r="O53" s="532" t="s">
        <v>140</v>
      </c>
    </row>
    <row r="54" spans="1:16" ht="14.5" customHeight="1">
      <c r="A54" s="533" t="s">
        <v>93</v>
      </c>
      <c r="B54" s="578">
        <v>51.803805683222798</v>
      </c>
      <c r="C54" s="798">
        <v>1.4484440976880799</v>
      </c>
      <c r="D54" s="578">
        <v>34.4478259174467</v>
      </c>
      <c r="E54" s="798">
        <v>1.0279917291285201</v>
      </c>
      <c r="F54" s="578">
        <v>13.7483683993305</v>
      </c>
      <c r="G54" s="798">
        <v>0.99208744028365603</v>
      </c>
      <c r="H54" s="579">
        <v>3388</v>
      </c>
      <c r="I54" s="578">
        <v>19.485356954319801</v>
      </c>
      <c r="J54" s="798">
        <v>1.28589730466303</v>
      </c>
      <c r="K54" s="578">
        <v>57.926409687348098</v>
      </c>
      <c r="L54" s="798">
        <v>1.1000571328606901</v>
      </c>
      <c r="M54" s="578">
        <v>22.588233358332101</v>
      </c>
      <c r="N54" s="798">
        <v>1.0977869631636801</v>
      </c>
      <c r="O54" s="536">
        <v>3390</v>
      </c>
    </row>
    <row r="55" spans="1:16" ht="14.5" customHeight="1">
      <c r="A55" s="533" t="s">
        <v>87</v>
      </c>
      <c r="B55" s="578">
        <v>51.068144769913602</v>
      </c>
      <c r="C55" s="798">
        <v>3.10221539170603</v>
      </c>
      <c r="D55" s="578">
        <v>34.739484268435397</v>
      </c>
      <c r="E55" s="798">
        <v>2.7828441717774899</v>
      </c>
      <c r="F55" s="578">
        <v>14.192370961650999</v>
      </c>
      <c r="G55" s="798">
        <v>2.1366203853128698</v>
      </c>
      <c r="H55" s="579">
        <v>444</v>
      </c>
      <c r="I55" s="578">
        <v>14.1948885391255</v>
      </c>
      <c r="J55" s="798">
        <v>1.9577683824986001</v>
      </c>
      <c r="K55" s="578">
        <v>63.6229802855934</v>
      </c>
      <c r="L55" s="798">
        <v>2.5135908208424</v>
      </c>
      <c r="M55" s="578">
        <v>22.1821311752811</v>
      </c>
      <c r="N55" s="798">
        <v>2.8575503315548199</v>
      </c>
      <c r="O55" s="536">
        <v>445</v>
      </c>
    </row>
    <row r="56" spans="1:16" ht="14.5" customHeight="1">
      <c r="A56" s="537" t="s">
        <v>94</v>
      </c>
      <c r="B56" s="581">
        <v>51.719734750966602</v>
      </c>
      <c r="C56" s="799">
        <v>1.3299610109337801</v>
      </c>
      <c r="D56" s="581">
        <v>34.481156476437</v>
      </c>
      <c r="E56" s="799">
        <v>0.96445741266942298</v>
      </c>
      <c r="F56" s="581">
        <v>13.7991087725964</v>
      </c>
      <c r="G56" s="799">
        <v>0.91108674107696797</v>
      </c>
      <c r="H56" s="582">
        <v>3832</v>
      </c>
      <c r="I56" s="581">
        <v>18.8804266626348</v>
      </c>
      <c r="J56" s="799">
        <v>1.1701025157716101</v>
      </c>
      <c r="K56" s="581">
        <v>58.5777750945592</v>
      </c>
      <c r="L56" s="799">
        <v>1.0265608046400301</v>
      </c>
      <c r="M56" s="581">
        <v>22.541798242805999</v>
      </c>
      <c r="N56" s="799">
        <v>1.02563808479827</v>
      </c>
      <c r="O56" s="540">
        <v>3835</v>
      </c>
    </row>
    <row r="57" spans="1:16" ht="14.5" customHeight="1">
      <c r="A57" s="931" t="s">
        <v>385</v>
      </c>
      <c r="B57" s="931"/>
      <c r="C57" s="931"/>
      <c r="D57" s="931"/>
      <c r="E57" s="931"/>
      <c r="F57" s="931"/>
      <c r="G57" s="931"/>
      <c r="H57" s="931"/>
      <c r="I57" s="931"/>
      <c r="J57" s="931"/>
      <c r="K57" s="931"/>
      <c r="L57" s="931"/>
      <c r="M57" s="931"/>
      <c r="N57" s="931"/>
      <c r="O57" s="931"/>
    </row>
    <row r="58" spans="1:16" ht="23.25" customHeight="1">
      <c r="A58" s="853" t="s">
        <v>386</v>
      </c>
      <c r="B58" s="853"/>
      <c r="C58" s="853"/>
      <c r="D58" s="853"/>
      <c r="E58" s="853"/>
      <c r="F58" s="853"/>
      <c r="G58" s="853"/>
      <c r="H58" s="853"/>
      <c r="I58" s="853"/>
      <c r="J58" s="853"/>
      <c r="K58" s="853"/>
      <c r="L58" s="853"/>
      <c r="M58" s="853"/>
      <c r="N58" s="853"/>
      <c r="O58" s="853"/>
    </row>
    <row r="59" spans="1:16" ht="14.5" customHeight="1">
      <c r="A59" s="931" t="s">
        <v>182</v>
      </c>
      <c r="B59" s="931"/>
      <c r="C59" s="931"/>
      <c r="D59" s="931"/>
      <c r="E59" s="931"/>
      <c r="F59" s="931"/>
      <c r="G59" s="931"/>
      <c r="H59" s="931"/>
      <c r="I59" s="931"/>
      <c r="J59" s="931"/>
      <c r="K59" s="931"/>
      <c r="L59" s="931"/>
      <c r="M59" s="931"/>
      <c r="N59" s="931"/>
      <c r="O59" s="931"/>
    </row>
    <row r="60" spans="1:16" ht="14.5" customHeight="1"/>
    <row r="61" spans="1:16" ht="25" customHeight="1">
      <c r="A61" s="860">
        <v>2020</v>
      </c>
      <c r="B61" s="860"/>
      <c r="C61" s="860"/>
      <c r="D61" s="860"/>
      <c r="E61" s="860"/>
      <c r="F61" s="860"/>
      <c r="G61" s="860"/>
      <c r="H61" s="860"/>
      <c r="I61" s="860"/>
      <c r="J61" s="860"/>
      <c r="K61" s="860"/>
      <c r="L61" s="860"/>
      <c r="M61" s="860"/>
      <c r="N61" s="860"/>
      <c r="O61" s="860"/>
      <c r="P61" s="619"/>
    </row>
    <row r="62" spans="1:16" ht="14.5" customHeight="1"/>
    <row r="63" spans="1:16" ht="14.5" customHeight="1">
      <c r="A63" s="933" t="s">
        <v>387</v>
      </c>
      <c r="B63" s="933"/>
      <c r="C63" s="933"/>
      <c r="D63" s="933"/>
      <c r="E63" s="933"/>
      <c r="F63" s="933"/>
      <c r="G63" s="933"/>
      <c r="H63" s="933"/>
      <c r="I63" s="933"/>
      <c r="J63" s="933"/>
      <c r="K63" s="933"/>
      <c r="L63" s="933"/>
      <c r="M63" s="933"/>
      <c r="N63" s="933"/>
      <c r="O63" s="933"/>
    </row>
    <row r="64" spans="1:16" ht="14.5" customHeight="1" thickBot="1">
      <c r="A64" s="918" t="s">
        <v>65</v>
      </c>
      <c r="B64" s="958" t="s">
        <v>377</v>
      </c>
      <c r="C64" s="958"/>
      <c r="D64" s="958"/>
      <c r="E64" s="958"/>
      <c r="F64" s="958"/>
      <c r="G64" s="958"/>
      <c r="H64" s="945"/>
      <c r="I64" s="970" t="s">
        <v>444</v>
      </c>
      <c r="J64" s="970"/>
      <c r="K64" s="970"/>
      <c r="L64" s="970"/>
      <c r="M64" s="970"/>
      <c r="N64" s="970"/>
      <c r="O64" s="930"/>
    </row>
    <row r="65" spans="1:15" ht="14.5" customHeight="1" thickBot="1">
      <c r="A65" s="918"/>
      <c r="B65" s="962" t="s">
        <v>379</v>
      </c>
      <c r="C65" s="962" t="s">
        <v>379</v>
      </c>
      <c r="D65" s="962" t="s">
        <v>380</v>
      </c>
      <c r="E65" s="962" t="s">
        <v>380</v>
      </c>
      <c r="F65" s="962" t="s">
        <v>381</v>
      </c>
      <c r="G65" s="962" t="s">
        <v>381</v>
      </c>
      <c r="H65" s="790"/>
      <c r="I65" s="962" t="s">
        <v>379</v>
      </c>
      <c r="J65" s="962" t="s">
        <v>379</v>
      </c>
      <c r="K65" s="962" t="s">
        <v>380</v>
      </c>
      <c r="L65" s="962" t="s">
        <v>380</v>
      </c>
      <c r="M65" s="962" t="s">
        <v>381</v>
      </c>
      <c r="N65" s="962" t="s">
        <v>381</v>
      </c>
      <c r="O65" s="791"/>
    </row>
    <row r="66" spans="1:15" ht="14.5" customHeight="1">
      <c r="A66" s="918"/>
      <c r="B66" s="438" t="s">
        <v>149</v>
      </c>
      <c r="C66" s="629" t="s">
        <v>150</v>
      </c>
      <c r="D66" s="438" t="s">
        <v>149</v>
      </c>
      <c r="E66" s="714" t="s">
        <v>150</v>
      </c>
      <c r="F66" s="438" t="s">
        <v>149</v>
      </c>
      <c r="G66" s="629" t="s">
        <v>150</v>
      </c>
      <c r="H66" s="789" t="s">
        <v>151</v>
      </c>
      <c r="I66" s="438" t="s">
        <v>149</v>
      </c>
      <c r="J66" s="629" t="s">
        <v>150</v>
      </c>
      <c r="K66" s="438" t="s">
        <v>149</v>
      </c>
      <c r="L66" s="629" t="s">
        <v>150</v>
      </c>
      <c r="M66" s="438" t="s">
        <v>149</v>
      </c>
      <c r="N66" s="629" t="s">
        <v>150</v>
      </c>
      <c r="O66" s="438" t="s">
        <v>151</v>
      </c>
    </row>
    <row r="67" spans="1:15" ht="14.5" customHeight="1">
      <c r="A67" s="518" t="s">
        <v>72</v>
      </c>
      <c r="B67" s="560">
        <v>39.334176340790798</v>
      </c>
      <c r="C67" s="792">
        <v>4.5475221736667502</v>
      </c>
      <c r="D67" s="560">
        <v>34.140425734635997</v>
      </c>
      <c r="E67" s="792">
        <v>3.5588236223052001</v>
      </c>
      <c r="F67" s="560">
        <v>26.525397924573301</v>
      </c>
      <c r="G67" s="792">
        <v>4.0933814607942001</v>
      </c>
      <c r="H67" s="561">
        <v>450</v>
      </c>
      <c r="I67" s="560">
        <v>26.254378982982701</v>
      </c>
      <c r="J67" s="792">
        <v>4.35281004164605</v>
      </c>
      <c r="K67" s="560">
        <v>54.705194251699901</v>
      </c>
      <c r="L67" s="792">
        <v>3.2704344549423898</v>
      </c>
      <c r="M67" s="560">
        <v>19.040426765317399</v>
      </c>
      <c r="N67" s="792">
        <v>3.58252862351311</v>
      </c>
      <c r="O67" s="521">
        <v>450</v>
      </c>
    </row>
    <row r="68" spans="1:15" ht="14.5" customHeight="1">
      <c r="A68" s="523" t="s">
        <v>73</v>
      </c>
      <c r="B68" s="564">
        <v>63.195068571086701</v>
      </c>
      <c r="C68" s="794">
        <v>5.83689264698807</v>
      </c>
      <c r="D68" s="564">
        <v>29.322651381019501</v>
      </c>
      <c r="E68" s="794">
        <v>4.7856325844281304</v>
      </c>
      <c r="F68" s="564">
        <v>7.4822800478938598</v>
      </c>
      <c r="G68" s="794">
        <v>1.8086228323425599</v>
      </c>
      <c r="H68" s="565">
        <v>272</v>
      </c>
      <c r="I68" s="564">
        <v>24.768765201936301</v>
      </c>
      <c r="J68" s="794">
        <v>6.6396387529816803</v>
      </c>
      <c r="K68" s="564">
        <v>51.399840248569397</v>
      </c>
      <c r="L68" s="794">
        <v>5.4522093365745699</v>
      </c>
      <c r="M68" s="564">
        <v>23.831394549494298</v>
      </c>
      <c r="N68" s="794">
        <v>5.0120047056984696</v>
      </c>
      <c r="O68" s="526">
        <v>274</v>
      </c>
    </row>
    <row r="69" spans="1:15" ht="14.5" customHeight="1">
      <c r="A69" s="518" t="s">
        <v>107</v>
      </c>
      <c r="B69" s="568" t="s">
        <v>140</v>
      </c>
      <c r="C69" s="795" t="s">
        <v>140</v>
      </c>
      <c r="D69" s="568" t="s">
        <v>140</v>
      </c>
      <c r="E69" s="795" t="s">
        <v>140</v>
      </c>
      <c r="F69" s="568" t="s">
        <v>140</v>
      </c>
      <c r="G69" s="795" t="s">
        <v>140</v>
      </c>
      <c r="H69" s="569" t="s">
        <v>140</v>
      </c>
      <c r="I69" s="568" t="s">
        <v>140</v>
      </c>
      <c r="J69" s="795" t="s">
        <v>140</v>
      </c>
      <c r="K69" s="568" t="s">
        <v>140</v>
      </c>
      <c r="L69" s="795" t="s">
        <v>140</v>
      </c>
      <c r="M69" s="568" t="s">
        <v>140</v>
      </c>
      <c r="N69" s="795" t="s">
        <v>140</v>
      </c>
      <c r="O69" s="119" t="s">
        <v>140</v>
      </c>
    </row>
    <row r="70" spans="1:15" ht="14.5" customHeight="1">
      <c r="A70" s="523" t="s">
        <v>75</v>
      </c>
      <c r="B70" s="564">
        <v>53.595154242570104</v>
      </c>
      <c r="C70" s="794">
        <v>7.7944124771902299</v>
      </c>
      <c r="D70" s="564">
        <v>39.510520552874397</v>
      </c>
      <c r="E70" s="794">
        <v>5.7198854253334197</v>
      </c>
      <c r="F70" s="564">
        <v>6.8943252045555097</v>
      </c>
      <c r="G70" s="794">
        <v>3.5000626201653802</v>
      </c>
      <c r="H70" s="565">
        <v>43</v>
      </c>
      <c r="I70" s="564">
        <v>11.6776521864549</v>
      </c>
      <c r="J70" s="794">
        <v>6.7047366265994102</v>
      </c>
      <c r="K70" s="564">
        <v>50.8298040139533</v>
      </c>
      <c r="L70" s="794">
        <v>6.6632217388468096</v>
      </c>
      <c r="M70" s="564">
        <v>37.4925437995919</v>
      </c>
      <c r="N70" s="794">
        <v>3.4081936829540198</v>
      </c>
      <c r="O70" s="526">
        <v>44</v>
      </c>
    </row>
    <row r="71" spans="1:15" ht="14.5" customHeight="1">
      <c r="A71" s="518" t="s">
        <v>89</v>
      </c>
      <c r="B71" s="568" t="s">
        <v>140</v>
      </c>
      <c r="C71" s="795" t="s">
        <v>140</v>
      </c>
      <c r="D71" s="568" t="s">
        <v>140</v>
      </c>
      <c r="E71" s="795" t="s">
        <v>140</v>
      </c>
      <c r="F71" s="568" t="s">
        <v>140</v>
      </c>
      <c r="G71" s="795" t="s">
        <v>140</v>
      </c>
      <c r="H71" s="569" t="s">
        <v>140</v>
      </c>
      <c r="I71" s="568" t="s">
        <v>140</v>
      </c>
      <c r="J71" s="795" t="s">
        <v>140</v>
      </c>
      <c r="K71" s="568" t="s">
        <v>140</v>
      </c>
      <c r="L71" s="795" t="s">
        <v>140</v>
      </c>
      <c r="M71" s="568" t="s">
        <v>140</v>
      </c>
      <c r="N71" s="795" t="s">
        <v>140</v>
      </c>
      <c r="O71" s="119" t="s">
        <v>140</v>
      </c>
    </row>
    <row r="72" spans="1:15" ht="14.5" customHeight="1">
      <c r="A72" s="523" t="s">
        <v>77</v>
      </c>
      <c r="B72" s="564">
        <v>49.783164251074901</v>
      </c>
      <c r="C72" s="794">
        <v>4.98265329218553</v>
      </c>
      <c r="D72" s="564">
        <v>41.251646970531503</v>
      </c>
      <c r="E72" s="794">
        <v>2.6072840261210701</v>
      </c>
      <c r="F72" s="564">
        <v>8.9651887783936601</v>
      </c>
      <c r="G72" s="794">
        <v>4.9421688335196796</v>
      </c>
      <c r="H72" s="565">
        <v>46</v>
      </c>
      <c r="I72" s="564">
        <v>26.595908950936799</v>
      </c>
      <c r="J72" s="794">
        <v>10.1164541917341</v>
      </c>
      <c r="K72" s="564">
        <v>42.4843452835592</v>
      </c>
      <c r="L72" s="794">
        <v>5.4064276622754104</v>
      </c>
      <c r="M72" s="564">
        <v>30.919745765504</v>
      </c>
      <c r="N72" s="794">
        <v>5.5266791579177896</v>
      </c>
      <c r="O72" s="526">
        <v>43</v>
      </c>
    </row>
    <row r="73" spans="1:15" ht="14.5" customHeight="1">
      <c r="A73" s="518" t="s">
        <v>78</v>
      </c>
      <c r="B73" s="560">
        <v>50.675047020144</v>
      </c>
      <c r="C73" s="792">
        <v>6.6172636252603398</v>
      </c>
      <c r="D73" s="560">
        <v>38.302099436016</v>
      </c>
      <c r="E73" s="792">
        <v>3.8500417285686201</v>
      </c>
      <c r="F73" s="560">
        <v>11.022853543839901</v>
      </c>
      <c r="G73" s="792">
        <v>3.3573775838349</v>
      </c>
      <c r="H73" s="561">
        <v>228</v>
      </c>
      <c r="I73" s="560">
        <v>20.838894159771499</v>
      </c>
      <c r="J73" s="792">
        <v>5.7336305726333903</v>
      </c>
      <c r="K73" s="560">
        <v>65.887393359534002</v>
      </c>
      <c r="L73" s="792">
        <v>5.7852687756231003</v>
      </c>
      <c r="M73" s="560">
        <v>13.273712480694501</v>
      </c>
      <c r="N73" s="792">
        <v>2.6462420461340499</v>
      </c>
      <c r="O73" s="521">
        <v>234</v>
      </c>
    </row>
    <row r="74" spans="1:15" ht="14.5" customHeight="1">
      <c r="A74" s="523" t="s">
        <v>79</v>
      </c>
      <c r="B74" s="564">
        <v>49.543040919847897</v>
      </c>
      <c r="C74" s="794">
        <v>6.0781281030377698</v>
      </c>
      <c r="D74" s="564">
        <v>32.440941076983897</v>
      </c>
      <c r="E74" s="794">
        <v>9.5099198235683602</v>
      </c>
      <c r="F74" s="564">
        <v>18.016018003168199</v>
      </c>
      <c r="G74" s="794">
        <v>3.5860667676203701</v>
      </c>
      <c r="H74" s="565">
        <v>51</v>
      </c>
      <c r="I74" s="564">
        <v>13.7085461111407</v>
      </c>
      <c r="J74" s="794">
        <v>6.7909406013754801</v>
      </c>
      <c r="K74" s="564">
        <v>60.380538152271903</v>
      </c>
      <c r="L74" s="794">
        <v>3.0933721181325202</v>
      </c>
      <c r="M74" s="564">
        <v>25.910915736587398</v>
      </c>
      <c r="N74" s="794">
        <v>4.20817216845992</v>
      </c>
      <c r="O74" s="526">
        <v>52</v>
      </c>
    </row>
    <row r="75" spans="1:15" ht="14.5" customHeight="1">
      <c r="A75" s="518" t="s">
        <v>80</v>
      </c>
      <c r="B75" s="560">
        <v>52.739439457293898</v>
      </c>
      <c r="C75" s="792">
        <v>4.8253599350335801</v>
      </c>
      <c r="D75" s="560">
        <v>34.640160241998203</v>
      </c>
      <c r="E75" s="792">
        <v>3.4319506674154101</v>
      </c>
      <c r="F75" s="560">
        <v>12.6204003007079</v>
      </c>
      <c r="G75" s="792">
        <v>2.77382038273424</v>
      </c>
      <c r="H75" s="561">
        <v>516</v>
      </c>
      <c r="I75" s="560">
        <v>23.346444062112699</v>
      </c>
      <c r="J75" s="792">
        <v>3.9672478359086898</v>
      </c>
      <c r="K75" s="560">
        <v>56.897753611263298</v>
      </c>
      <c r="L75" s="792">
        <v>3.7289650094613598</v>
      </c>
      <c r="M75" s="560">
        <v>19.755802326624</v>
      </c>
      <c r="N75" s="792">
        <v>3.4612010121041701</v>
      </c>
      <c r="O75" s="521">
        <v>520</v>
      </c>
    </row>
    <row r="76" spans="1:15" ht="14.5" customHeight="1">
      <c r="A76" s="523" t="s">
        <v>92</v>
      </c>
      <c r="B76" s="564">
        <v>55.948389574417703</v>
      </c>
      <c r="C76" s="794">
        <v>4.07650517505067</v>
      </c>
      <c r="D76" s="564">
        <v>31.0266569214943</v>
      </c>
      <c r="E76" s="794">
        <v>1.7059976806060899</v>
      </c>
      <c r="F76" s="564">
        <v>13.024953504088</v>
      </c>
      <c r="G76" s="794">
        <v>3.4096759989408798</v>
      </c>
      <c r="H76" s="565">
        <v>1509</v>
      </c>
      <c r="I76" s="564">
        <v>17.145186014148099</v>
      </c>
      <c r="J76" s="794">
        <v>3.4492078682340002</v>
      </c>
      <c r="K76" s="564">
        <v>57.138336654019</v>
      </c>
      <c r="L76" s="794">
        <v>2.1845084130293602</v>
      </c>
      <c r="M76" s="564">
        <v>25.716477331832898</v>
      </c>
      <c r="N76" s="794">
        <v>2.44510212233063</v>
      </c>
      <c r="O76" s="526">
        <v>1523</v>
      </c>
    </row>
    <row r="77" spans="1:15" ht="14.5" customHeight="1">
      <c r="A77" s="518" t="s">
        <v>81</v>
      </c>
      <c r="B77" s="560">
        <v>77.503900761290794</v>
      </c>
      <c r="C77" s="792">
        <v>4.1467553698104798</v>
      </c>
      <c r="D77" s="560">
        <v>20.3513894307542</v>
      </c>
      <c r="E77" s="792">
        <v>3.7274178002205098</v>
      </c>
      <c r="F77" s="560">
        <v>2.14470980795502</v>
      </c>
      <c r="G77" s="792">
        <v>1.0581031613330301</v>
      </c>
      <c r="H77" s="561">
        <v>112</v>
      </c>
      <c r="I77" s="560">
        <v>2.8215176402761601</v>
      </c>
      <c r="J77" s="792">
        <v>1.2476185797522199</v>
      </c>
      <c r="K77" s="560">
        <v>53.3763779841359</v>
      </c>
      <c r="L77" s="792">
        <v>7.3872646558786599</v>
      </c>
      <c r="M77" s="560">
        <v>43.802104375588002</v>
      </c>
      <c r="N77" s="792">
        <v>7.42727146693609</v>
      </c>
      <c r="O77" s="521">
        <v>114</v>
      </c>
    </row>
    <row r="78" spans="1:15" ht="14.5" customHeight="1">
      <c r="A78" s="523" t="s">
        <v>82</v>
      </c>
      <c r="B78" s="572" t="s">
        <v>140</v>
      </c>
      <c r="C78" s="796" t="s">
        <v>140</v>
      </c>
      <c r="D78" s="572" t="s">
        <v>140</v>
      </c>
      <c r="E78" s="796" t="s">
        <v>140</v>
      </c>
      <c r="F78" s="572" t="s">
        <v>140</v>
      </c>
      <c r="G78" s="796" t="s">
        <v>140</v>
      </c>
      <c r="H78" s="573" t="s">
        <v>140</v>
      </c>
      <c r="I78" s="572" t="s">
        <v>140</v>
      </c>
      <c r="J78" s="796" t="s">
        <v>140</v>
      </c>
      <c r="K78" s="572" t="s">
        <v>140</v>
      </c>
      <c r="L78" s="796" t="s">
        <v>140</v>
      </c>
      <c r="M78" s="572" t="s">
        <v>140</v>
      </c>
      <c r="N78" s="796" t="s">
        <v>140</v>
      </c>
      <c r="O78" s="126" t="s">
        <v>140</v>
      </c>
    </row>
    <row r="79" spans="1:15" ht="14.5" customHeight="1">
      <c r="A79" s="518" t="s">
        <v>83</v>
      </c>
      <c r="B79" s="560">
        <v>47.637819820010399</v>
      </c>
      <c r="C79" s="792">
        <v>2.19590666260769</v>
      </c>
      <c r="D79" s="560">
        <v>38.352305581662101</v>
      </c>
      <c r="E79" s="792">
        <v>3.4991705004451998</v>
      </c>
      <c r="F79" s="560">
        <v>14.009874598327499</v>
      </c>
      <c r="G79" s="792">
        <v>3.61049042417189</v>
      </c>
      <c r="H79" s="561">
        <v>167</v>
      </c>
      <c r="I79" s="560">
        <v>24.476059617763902</v>
      </c>
      <c r="J79" s="792">
        <v>8.2313520993657594</v>
      </c>
      <c r="K79" s="560">
        <v>66.219662152129004</v>
      </c>
      <c r="L79" s="792">
        <v>4.5354316235152599</v>
      </c>
      <c r="M79" s="560">
        <v>9.3042782301071405</v>
      </c>
      <c r="N79" s="792">
        <v>5.1644216842955597</v>
      </c>
      <c r="O79" s="521">
        <v>166</v>
      </c>
    </row>
    <row r="80" spans="1:15" ht="14.5" customHeight="1">
      <c r="A80" s="523" t="s">
        <v>84</v>
      </c>
      <c r="B80" s="572" t="s">
        <v>140</v>
      </c>
      <c r="C80" s="796" t="s">
        <v>140</v>
      </c>
      <c r="D80" s="572" t="s">
        <v>140</v>
      </c>
      <c r="E80" s="796" t="s">
        <v>140</v>
      </c>
      <c r="F80" s="572" t="s">
        <v>140</v>
      </c>
      <c r="G80" s="796" t="s">
        <v>140</v>
      </c>
      <c r="H80" s="573" t="s">
        <v>140</v>
      </c>
      <c r="I80" s="572" t="s">
        <v>140</v>
      </c>
      <c r="J80" s="796" t="s">
        <v>140</v>
      </c>
      <c r="K80" s="572" t="s">
        <v>140</v>
      </c>
      <c r="L80" s="796" t="s">
        <v>140</v>
      </c>
      <c r="M80" s="572" t="s">
        <v>140</v>
      </c>
      <c r="N80" s="796" t="s">
        <v>140</v>
      </c>
      <c r="O80" s="126" t="s">
        <v>140</v>
      </c>
    </row>
    <row r="81" spans="1:15" ht="14.5" customHeight="1">
      <c r="A81" s="518" t="s">
        <v>85</v>
      </c>
      <c r="B81" s="560">
        <v>53.149628055057001</v>
      </c>
      <c r="C81" s="792">
        <v>9.9286101015347796</v>
      </c>
      <c r="D81" s="560">
        <v>23.404656913904201</v>
      </c>
      <c r="E81" s="792">
        <v>2.8981263485925499</v>
      </c>
      <c r="F81" s="560">
        <v>23.445715031038901</v>
      </c>
      <c r="G81" s="792">
        <v>9.2458221665858904</v>
      </c>
      <c r="H81" s="561">
        <v>70</v>
      </c>
      <c r="I81" s="560">
        <v>13.782900947059201</v>
      </c>
      <c r="J81" s="792">
        <v>4.2061448230589198</v>
      </c>
      <c r="K81" s="560">
        <v>71.832654388657204</v>
      </c>
      <c r="L81" s="792">
        <v>6.1420028283218704</v>
      </c>
      <c r="M81" s="560">
        <v>14.3844446642837</v>
      </c>
      <c r="N81" s="792">
        <v>2.40818189857763</v>
      </c>
      <c r="O81" s="521">
        <v>70</v>
      </c>
    </row>
    <row r="82" spans="1:15" ht="14.5" customHeight="1">
      <c r="A82" s="530" t="s">
        <v>86</v>
      </c>
      <c r="B82" s="495">
        <v>36.940859518070702</v>
      </c>
      <c r="C82" s="797">
        <v>9.1387676303306407</v>
      </c>
      <c r="D82" s="576">
        <v>59.849722753415001</v>
      </c>
      <c r="E82" s="797">
        <v>9.2477195351235206</v>
      </c>
      <c r="F82" s="576">
        <v>3.2094177285144001</v>
      </c>
      <c r="G82" s="797">
        <v>2.7986181324846302</v>
      </c>
      <c r="H82" s="575">
        <v>29</v>
      </c>
      <c r="I82" s="576">
        <v>0</v>
      </c>
      <c r="J82" s="797" t="s">
        <v>76</v>
      </c>
      <c r="K82" s="576">
        <v>39.795143221351999</v>
      </c>
      <c r="L82" s="797">
        <v>12.613622917276601</v>
      </c>
      <c r="M82" s="576">
        <v>60.204856778648001</v>
      </c>
      <c r="N82" s="797">
        <v>12.613622917276601</v>
      </c>
      <c r="O82" s="532">
        <v>29</v>
      </c>
    </row>
    <row r="83" spans="1:15" ht="14.5" customHeight="1">
      <c r="A83" s="533" t="s">
        <v>93</v>
      </c>
      <c r="B83" s="578">
        <v>53.1653617004282</v>
      </c>
      <c r="C83" s="798">
        <v>2.1935753171912</v>
      </c>
      <c r="D83" s="578">
        <v>32.003273903941803</v>
      </c>
      <c r="E83" s="798">
        <v>1.21316658716078</v>
      </c>
      <c r="F83" s="578">
        <v>14.831364395630001</v>
      </c>
      <c r="G83" s="798">
        <v>1.74726152198425</v>
      </c>
      <c r="H83" s="579">
        <v>3227</v>
      </c>
      <c r="I83" s="578">
        <v>20.1251257385122</v>
      </c>
      <c r="J83" s="798">
        <v>1.8919842703640199</v>
      </c>
      <c r="K83" s="578">
        <v>56.749979004460101</v>
      </c>
      <c r="L83" s="798">
        <v>1.53818756378087</v>
      </c>
      <c r="M83" s="578">
        <v>23.124895257027699</v>
      </c>
      <c r="N83" s="798">
        <v>1.48272309930034</v>
      </c>
      <c r="O83" s="536">
        <v>3252</v>
      </c>
    </row>
    <row r="84" spans="1:15" ht="14.5" customHeight="1">
      <c r="A84" s="533" t="s">
        <v>87</v>
      </c>
      <c r="B84" s="578">
        <v>51.463091188948901</v>
      </c>
      <c r="C84" s="798">
        <v>2.7819480181278999</v>
      </c>
      <c r="D84" s="578">
        <v>37.115979544945297</v>
      </c>
      <c r="E84" s="798">
        <v>3.3316920875416902</v>
      </c>
      <c r="F84" s="578">
        <v>11.4209292661058</v>
      </c>
      <c r="G84" s="798">
        <v>2.5667977157358002</v>
      </c>
      <c r="H84" s="579">
        <v>341</v>
      </c>
      <c r="I84" s="578">
        <v>14.189388159319501</v>
      </c>
      <c r="J84" s="798">
        <v>4.4821354173051198</v>
      </c>
      <c r="K84" s="578">
        <v>61.737401436651503</v>
      </c>
      <c r="L84" s="798">
        <v>2.7708164737816401</v>
      </c>
      <c r="M84" s="578">
        <v>24.073210404028998</v>
      </c>
      <c r="N84" s="798">
        <v>4.3886947679515398</v>
      </c>
      <c r="O84" s="536">
        <v>343</v>
      </c>
    </row>
    <row r="85" spans="1:15" ht="14.5" customHeight="1">
      <c r="A85" s="537" t="s">
        <v>94</v>
      </c>
      <c r="B85" s="581">
        <v>52.954393301016097</v>
      </c>
      <c r="C85" s="799">
        <v>1.94956819064222</v>
      </c>
      <c r="D85" s="581">
        <v>32.636909579631499</v>
      </c>
      <c r="E85" s="799">
        <v>1.1485489126094199</v>
      </c>
      <c r="F85" s="581">
        <v>14.4086971193524</v>
      </c>
      <c r="G85" s="799">
        <v>1.57453971592349</v>
      </c>
      <c r="H85" s="582">
        <v>3568</v>
      </c>
      <c r="I85" s="581">
        <v>19.391183429271699</v>
      </c>
      <c r="J85" s="799">
        <v>1.7561708012455599</v>
      </c>
      <c r="K85" s="581">
        <v>57.366664005810598</v>
      </c>
      <c r="L85" s="799">
        <v>1.4039567466309999</v>
      </c>
      <c r="M85" s="581">
        <v>23.242152564917699</v>
      </c>
      <c r="N85" s="799">
        <v>1.40725610077019</v>
      </c>
      <c r="O85" s="540">
        <v>3595</v>
      </c>
    </row>
    <row r="86" spans="1:15" ht="14.5" customHeight="1">
      <c r="A86" s="931" t="s">
        <v>385</v>
      </c>
      <c r="B86" s="931"/>
      <c r="C86" s="931"/>
      <c r="D86" s="931"/>
      <c r="E86" s="931"/>
      <c r="F86" s="931"/>
      <c r="G86" s="931"/>
      <c r="H86" s="931"/>
      <c r="I86" s="931"/>
      <c r="J86" s="931"/>
      <c r="K86" s="931"/>
      <c r="L86" s="931"/>
      <c r="M86" s="931"/>
      <c r="N86" s="931"/>
      <c r="O86" s="931"/>
    </row>
    <row r="87" spans="1:15" ht="25.5" customHeight="1">
      <c r="A87" s="853" t="s">
        <v>185</v>
      </c>
      <c r="B87" s="853"/>
      <c r="C87" s="853"/>
      <c r="D87" s="853"/>
      <c r="E87" s="853"/>
      <c r="F87" s="853"/>
      <c r="G87" s="853"/>
      <c r="H87" s="853"/>
      <c r="I87" s="853"/>
      <c r="J87" s="853"/>
      <c r="K87" s="853"/>
      <c r="L87" s="853"/>
      <c r="M87" s="853"/>
      <c r="N87" s="853"/>
      <c r="O87" s="853"/>
    </row>
    <row r="88" spans="1:15" ht="14.5" customHeight="1">
      <c r="A88" s="931" t="s">
        <v>186</v>
      </c>
      <c r="B88" s="931"/>
      <c r="C88" s="931"/>
      <c r="D88" s="931"/>
      <c r="E88" s="931"/>
      <c r="F88" s="931"/>
      <c r="G88" s="931"/>
      <c r="H88" s="931"/>
      <c r="I88" s="931"/>
      <c r="J88" s="931"/>
      <c r="K88" s="931"/>
      <c r="L88" s="931"/>
      <c r="M88" s="931"/>
      <c r="N88" s="931"/>
      <c r="O88" s="931"/>
    </row>
  </sheetData>
  <mergeCells count="42">
    <mergeCell ref="A3:O3"/>
    <mergeCell ref="A5:O5"/>
    <mergeCell ref="A6:A8"/>
    <mergeCell ref="B6:H6"/>
    <mergeCell ref="I6:O6"/>
    <mergeCell ref="B7:C7"/>
    <mergeCell ref="D7:E7"/>
    <mergeCell ref="F7:G7"/>
    <mergeCell ref="I7:J7"/>
    <mergeCell ref="K7:L7"/>
    <mergeCell ref="M7:N7"/>
    <mergeCell ref="A28:O28"/>
    <mergeCell ref="A29:O29"/>
    <mergeCell ref="A30:O30"/>
    <mergeCell ref="A32:O32"/>
    <mergeCell ref="A34:O34"/>
    <mergeCell ref="A35:A37"/>
    <mergeCell ref="B35:H35"/>
    <mergeCell ref="I35:O35"/>
    <mergeCell ref="B36:C36"/>
    <mergeCell ref="D36:E36"/>
    <mergeCell ref="F36:G36"/>
    <mergeCell ref="I36:J36"/>
    <mergeCell ref="K36:L36"/>
    <mergeCell ref="M36:N36"/>
    <mergeCell ref="A57:O57"/>
    <mergeCell ref="A58:O58"/>
    <mergeCell ref="A59:O59"/>
    <mergeCell ref="A61:O61"/>
    <mergeCell ref="A63:O63"/>
    <mergeCell ref="A86:O86"/>
    <mergeCell ref="A87:O87"/>
    <mergeCell ref="A88:O88"/>
    <mergeCell ref="A64:A66"/>
    <mergeCell ref="B64:H64"/>
    <mergeCell ref="I64:O64"/>
    <mergeCell ref="B65:C65"/>
    <mergeCell ref="D65:E65"/>
    <mergeCell ref="F65:G65"/>
    <mergeCell ref="I65:J65"/>
    <mergeCell ref="K65:L65"/>
    <mergeCell ref="M65:N65"/>
  </mergeCells>
  <hyperlinks>
    <hyperlink ref="A1" location="Inhalt!A1" display="Zurück zum Inhalt" xr:uid="{00000000-0004-0000-1300-000000000000}"/>
  </hyperlinks>
  <pageMargins left="0.7" right="0.7" top="0.78749999999999998" bottom="0.78749999999999998" header="0.511811023622047" footer="0.511811023622047"/>
  <pageSetup paperSize="9"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760"/>
  <sheetViews>
    <sheetView showGridLines="0" zoomScale="80" zoomScaleNormal="80" workbookViewId="0">
      <pane xSplit="1" topLeftCell="B1" activePane="topRight" state="frozen"/>
      <selection pane="topRight"/>
    </sheetView>
  </sheetViews>
  <sheetFormatPr baseColWidth="10" defaultColWidth="11" defaultRowHeight="14.25" customHeight="1"/>
  <cols>
    <col min="1" max="1" width="23.5" style="105" customWidth="1"/>
    <col min="2" max="10" width="11.08203125" style="105" customWidth="1"/>
    <col min="11" max="16384" width="11" style="105"/>
  </cols>
  <sheetData>
    <row r="1" spans="1:10" ht="14.5" customHeight="1">
      <c r="A1" s="103" t="s">
        <v>64</v>
      </c>
    </row>
    <row r="2" spans="1:10" ht="14.5" customHeight="1"/>
    <row r="3" spans="1:10" ht="25" customHeight="1">
      <c r="A3" s="860">
        <v>2024</v>
      </c>
      <c r="B3" s="860"/>
      <c r="C3" s="860"/>
      <c r="D3" s="860"/>
      <c r="E3" s="860"/>
      <c r="F3" s="860"/>
      <c r="G3" s="860"/>
      <c r="H3" s="860"/>
      <c r="I3" s="860"/>
      <c r="J3" s="860"/>
    </row>
    <row r="4" spans="1:10" ht="14.5" customHeight="1"/>
    <row r="5" spans="1:10" ht="14.5" customHeight="1">
      <c r="A5" s="933" t="s">
        <v>388</v>
      </c>
      <c r="B5" s="933"/>
      <c r="C5" s="933"/>
      <c r="D5" s="933"/>
      <c r="E5" s="933"/>
      <c r="F5" s="933"/>
      <c r="G5" s="933"/>
      <c r="H5" s="933"/>
      <c r="I5" s="933"/>
      <c r="J5" s="933"/>
    </row>
    <row r="6" spans="1:10" ht="14.5" customHeight="1" thickBot="1">
      <c r="A6" s="918" t="s">
        <v>65</v>
      </c>
      <c r="B6" s="970" t="s">
        <v>389</v>
      </c>
      <c r="C6" s="970"/>
      <c r="D6" s="970"/>
      <c r="E6" s="970"/>
      <c r="F6" s="970"/>
      <c r="G6" s="970"/>
      <c r="H6" s="970"/>
      <c r="I6" s="970"/>
      <c r="J6" s="930"/>
    </row>
    <row r="7" spans="1:10" ht="32.25" customHeight="1" thickBot="1">
      <c r="A7" s="918"/>
      <c r="B7" s="962" t="s">
        <v>390</v>
      </c>
      <c r="C7" s="962"/>
      <c r="D7" s="962" t="s">
        <v>391</v>
      </c>
      <c r="E7" s="962"/>
      <c r="F7" s="962" t="s">
        <v>392</v>
      </c>
      <c r="G7" s="962"/>
      <c r="H7" s="894" t="s">
        <v>393</v>
      </c>
      <c r="I7" s="894"/>
      <c r="J7" s="720"/>
    </row>
    <row r="8" spans="1:10" ht="14.5" customHeight="1">
      <c r="A8" s="918"/>
      <c r="B8" s="438" t="s">
        <v>149</v>
      </c>
      <c r="C8" s="468" t="s">
        <v>150</v>
      </c>
      <c r="D8" s="438" t="s">
        <v>149</v>
      </c>
      <c r="E8" s="468" t="s">
        <v>150</v>
      </c>
      <c r="F8" s="438" t="s">
        <v>149</v>
      </c>
      <c r="G8" s="468" t="s">
        <v>150</v>
      </c>
      <c r="H8" s="438" t="s">
        <v>149</v>
      </c>
      <c r="I8" s="468" t="s">
        <v>150</v>
      </c>
      <c r="J8" s="438" t="s">
        <v>151</v>
      </c>
    </row>
    <row r="9" spans="1:10" ht="14.5" customHeight="1">
      <c r="A9" s="439" t="s">
        <v>72</v>
      </c>
      <c r="B9" s="440">
        <v>11.5716677626375</v>
      </c>
      <c r="C9" s="721">
        <v>2.51820198391977</v>
      </c>
      <c r="D9" s="440">
        <v>14.1322034804693</v>
      </c>
      <c r="E9" s="721">
        <v>1.90469977857246</v>
      </c>
      <c r="F9" s="440">
        <v>62.671157177677401</v>
      </c>
      <c r="G9" s="721">
        <v>2.7552075786508898</v>
      </c>
      <c r="H9" s="440">
        <v>11.624971579215799</v>
      </c>
      <c r="I9" s="721">
        <v>1.82836264689981</v>
      </c>
      <c r="J9" s="442">
        <v>469</v>
      </c>
    </row>
    <row r="10" spans="1:10" ht="14.5" customHeight="1">
      <c r="A10" s="443" t="s">
        <v>73</v>
      </c>
      <c r="B10" s="444">
        <v>11.273561636794</v>
      </c>
      <c r="C10" s="724">
        <v>2.8670654207558699</v>
      </c>
      <c r="D10" s="444">
        <v>12.394891240218801</v>
      </c>
      <c r="E10" s="724">
        <v>2.1558159673382802</v>
      </c>
      <c r="F10" s="444">
        <v>55.037995736365403</v>
      </c>
      <c r="G10" s="724">
        <v>3.8306403663069402</v>
      </c>
      <c r="H10" s="444">
        <v>21.2935513866218</v>
      </c>
      <c r="I10" s="724">
        <v>2.8214194256430098</v>
      </c>
      <c r="J10" s="446">
        <v>362</v>
      </c>
    </row>
    <row r="11" spans="1:10" ht="14.5" customHeight="1">
      <c r="A11" s="439" t="s">
        <v>107</v>
      </c>
      <c r="B11" s="440" t="s">
        <v>140</v>
      </c>
      <c r="C11" s="727" t="s">
        <v>140</v>
      </c>
      <c r="D11" s="440" t="s">
        <v>140</v>
      </c>
      <c r="E11" s="727" t="s">
        <v>140</v>
      </c>
      <c r="F11" s="440" t="s">
        <v>140</v>
      </c>
      <c r="G11" s="727" t="s">
        <v>140</v>
      </c>
      <c r="H11" s="440" t="s">
        <v>140</v>
      </c>
      <c r="I11" s="727" t="s">
        <v>140</v>
      </c>
      <c r="J11" s="448" t="s">
        <v>140</v>
      </c>
    </row>
    <row r="12" spans="1:10" ht="14.5" customHeight="1">
      <c r="A12" s="443" t="s">
        <v>75</v>
      </c>
      <c r="B12" s="444" t="s">
        <v>140</v>
      </c>
      <c r="C12" s="730" t="s">
        <v>140</v>
      </c>
      <c r="D12" s="444" t="s">
        <v>140</v>
      </c>
      <c r="E12" s="730" t="s">
        <v>140</v>
      </c>
      <c r="F12" s="444" t="s">
        <v>140</v>
      </c>
      <c r="G12" s="730" t="s">
        <v>140</v>
      </c>
      <c r="H12" s="444" t="s">
        <v>140</v>
      </c>
      <c r="I12" s="730" t="s">
        <v>140</v>
      </c>
      <c r="J12" s="450" t="s">
        <v>140</v>
      </c>
    </row>
    <row r="13" spans="1:10" ht="14.5" customHeight="1">
      <c r="A13" s="439" t="s">
        <v>89</v>
      </c>
      <c r="B13" s="440" t="s">
        <v>140</v>
      </c>
      <c r="C13" s="727" t="s">
        <v>140</v>
      </c>
      <c r="D13" s="440" t="s">
        <v>140</v>
      </c>
      <c r="E13" s="727" t="s">
        <v>140</v>
      </c>
      <c r="F13" s="440" t="s">
        <v>140</v>
      </c>
      <c r="G13" s="727" t="s">
        <v>140</v>
      </c>
      <c r="H13" s="440" t="s">
        <v>140</v>
      </c>
      <c r="I13" s="727" t="s">
        <v>140</v>
      </c>
      <c r="J13" s="448" t="s">
        <v>140</v>
      </c>
    </row>
    <row r="14" spans="1:10" ht="14.5" customHeight="1">
      <c r="A14" s="443" t="s">
        <v>77</v>
      </c>
      <c r="B14" s="444" t="s">
        <v>140</v>
      </c>
      <c r="C14" s="730" t="s">
        <v>140</v>
      </c>
      <c r="D14" s="444" t="s">
        <v>140</v>
      </c>
      <c r="E14" s="730" t="s">
        <v>140</v>
      </c>
      <c r="F14" s="444" t="s">
        <v>140</v>
      </c>
      <c r="G14" s="730" t="s">
        <v>140</v>
      </c>
      <c r="H14" s="444" t="s">
        <v>140</v>
      </c>
      <c r="I14" s="730" t="s">
        <v>140</v>
      </c>
      <c r="J14" s="450" t="s">
        <v>140</v>
      </c>
    </row>
    <row r="15" spans="1:10" ht="14.5" customHeight="1">
      <c r="A15" s="439" t="s">
        <v>78</v>
      </c>
      <c r="B15" s="554">
        <v>10.2112733178674</v>
      </c>
      <c r="C15" s="721">
        <v>2.9276063442978502</v>
      </c>
      <c r="D15" s="554">
        <v>13.242284193076101</v>
      </c>
      <c r="E15" s="721">
        <v>3.2591803680256</v>
      </c>
      <c r="F15" s="554">
        <v>64.482322837567494</v>
      </c>
      <c r="G15" s="721">
        <v>3.4013519318323602</v>
      </c>
      <c r="H15" s="554">
        <v>12.064119651488999</v>
      </c>
      <c r="I15" s="721">
        <v>3.4730230550923298</v>
      </c>
      <c r="J15" s="442">
        <v>264</v>
      </c>
    </row>
    <row r="16" spans="1:10" ht="14.5" customHeight="1">
      <c r="A16" s="443" t="s">
        <v>79</v>
      </c>
      <c r="B16" s="556">
        <v>12.295287507982501</v>
      </c>
      <c r="C16" s="724">
        <v>4.6332273092556697</v>
      </c>
      <c r="D16" s="556">
        <v>19.990594170502099</v>
      </c>
      <c r="E16" s="724">
        <v>7.5462550241683202</v>
      </c>
      <c r="F16" s="556">
        <v>65.262976241472899</v>
      </c>
      <c r="G16" s="724">
        <v>11.1714894450865</v>
      </c>
      <c r="H16" s="556">
        <v>2.4511420800424601</v>
      </c>
      <c r="I16" s="724">
        <v>1.83617110637348</v>
      </c>
      <c r="J16" s="446">
        <v>64</v>
      </c>
    </row>
    <row r="17" spans="1:11" ht="14.5" customHeight="1">
      <c r="A17" s="439" t="s">
        <v>80</v>
      </c>
      <c r="B17" s="554">
        <v>13.685846192679101</v>
      </c>
      <c r="C17" s="721">
        <v>2.6188295409855802</v>
      </c>
      <c r="D17" s="554">
        <v>13.1717754490357</v>
      </c>
      <c r="E17" s="721">
        <v>2.4071239925763499</v>
      </c>
      <c r="F17" s="554">
        <v>56.309501988004897</v>
      </c>
      <c r="G17" s="721">
        <v>2.8314686387922099</v>
      </c>
      <c r="H17" s="554">
        <v>16.832876370280299</v>
      </c>
      <c r="I17" s="721">
        <v>2.64191340507581</v>
      </c>
      <c r="J17" s="442">
        <v>494</v>
      </c>
    </row>
    <row r="18" spans="1:11" ht="14.5" customHeight="1">
      <c r="A18" s="443" t="s">
        <v>92</v>
      </c>
      <c r="B18" s="444">
        <v>2.7147968950078001</v>
      </c>
      <c r="C18" s="724">
        <v>0.63992521842416605</v>
      </c>
      <c r="D18" s="444">
        <v>6.6176930250113699</v>
      </c>
      <c r="E18" s="724">
        <v>1.21854989895037</v>
      </c>
      <c r="F18" s="444">
        <v>66.150941554921303</v>
      </c>
      <c r="G18" s="724">
        <v>1.80278425297997</v>
      </c>
      <c r="H18" s="444">
        <v>24.516568525059601</v>
      </c>
      <c r="I18" s="724">
        <v>2.2621883204659698</v>
      </c>
      <c r="J18" s="446">
        <v>1335</v>
      </c>
    </row>
    <row r="19" spans="1:11" ht="14.5" customHeight="1">
      <c r="A19" s="439" t="s">
        <v>81</v>
      </c>
      <c r="B19" s="440">
        <v>11.773679735066001</v>
      </c>
      <c r="C19" s="721">
        <v>5.0527976312845899</v>
      </c>
      <c r="D19" s="440">
        <v>8.5400159216431692</v>
      </c>
      <c r="E19" s="721">
        <v>4.3584572379152</v>
      </c>
      <c r="F19" s="440">
        <v>61.3285605459537</v>
      </c>
      <c r="G19" s="721">
        <v>6.1854294860626098</v>
      </c>
      <c r="H19" s="440">
        <v>18.3577437973371</v>
      </c>
      <c r="I19" s="721">
        <v>3.4040364814129598</v>
      </c>
      <c r="J19" s="442">
        <v>124</v>
      </c>
    </row>
    <row r="20" spans="1:11" ht="14.5" customHeight="1">
      <c r="A20" s="443" t="s">
        <v>82</v>
      </c>
      <c r="B20" s="444" t="s">
        <v>140</v>
      </c>
      <c r="C20" s="730" t="s">
        <v>140</v>
      </c>
      <c r="D20" s="444" t="s">
        <v>140</v>
      </c>
      <c r="E20" s="730" t="s">
        <v>140</v>
      </c>
      <c r="F20" s="444" t="s">
        <v>140</v>
      </c>
      <c r="G20" s="730" t="s">
        <v>140</v>
      </c>
      <c r="H20" s="444" t="s">
        <v>140</v>
      </c>
      <c r="I20" s="730" t="s">
        <v>140</v>
      </c>
      <c r="J20" s="450" t="s">
        <v>140</v>
      </c>
    </row>
    <row r="21" spans="1:11" ht="14.5" customHeight="1">
      <c r="A21" s="439" t="s">
        <v>83</v>
      </c>
      <c r="B21" s="554">
        <v>7.3907946192775</v>
      </c>
      <c r="C21" s="721">
        <v>3.1306836948907302</v>
      </c>
      <c r="D21" s="554">
        <v>21.933245442179501</v>
      </c>
      <c r="E21" s="721">
        <v>3.81218812729721</v>
      </c>
      <c r="F21" s="554">
        <v>57.134310166126099</v>
      </c>
      <c r="G21" s="721">
        <v>6.1171332332283699</v>
      </c>
      <c r="H21" s="554">
        <v>13.5416497724169</v>
      </c>
      <c r="I21" s="721">
        <v>2.5424033958277898</v>
      </c>
      <c r="J21" s="442">
        <v>120</v>
      </c>
    </row>
    <row r="22" spans="1:11" ht="14.5" customHeight="1">
      <c r="A22" s="443" t="s">
        <v>84</v>
      </c>
      <c r="B22" s="444" t="s">
        <v>140</v>
      </c>
      <c r="C22" s="730" t="s">
        <v>140</v>
      </c>
      <c r="D22" s="444" t="s">
        <v>140</v>
      </c>
      <c r="E22" s="730" t="s">
        <v>140</v>
      </c>
      <c r="F22" s="444" t="s">
        <v>140</v>
      </c>
      <c r="G22" s="730" t="s">
        <v>140</v>
      </c>
      <c r="H22" s="444" t="s">
        <v>140</v>
      </c>
      <c r="I22" s="730" t="s">
        <v>140</v>
      </c>
      <c r="J22" s="450" t="s">
        <v>140</v>
      </c>
    </row>
    <row r="23" spans="1:11" ht="14.5" customHeight="1">
      <c r="A23" s="439" t="s">
        <v>85</v>
      </c>
      <c r="B23" s="440">
        <v>9.8799448037515099</v>
      </c>
      <c r="C23" s="721">
        <v>2.9786453440914298</v>
      </c>
      <c r="D23" s="440">
        <v>10.1717899841474</v>
      </c>
      <c r="E23" s="721">
        <v>1.29725824077906</v>
      </c>
      <c r="F23" s="440">
        <v>65.215702447503304</v>
      </c>
      <c r="G23" s="721">
        <v>3.95876679033791</v>
      </c>
      <c r="H23" s="440">
        <v>14.732562764597899</v>
      </c>
      <c r="I23" s="721">
        <v>4.0783621774318499</v>
      </c>
      <c r="J23" s="442">
        <v>203</v>
      </c>
    </row>
    <row r="24" spans="1:11" ht="14.5" customHeight="1">
      <c r="A24" s="454" t="s">
        <v>86</v>
      </c>
      <c r="B24" s="455" t="s">
        <v>140</v>
      </c>
      <c r="C24" s="733" t="s">
        <v>140</v>
      </c>
      <c r="D24" s="455" t="s">
        <v>140</v>
      </c>
      <c r="E24" s="733" t="s">
        <v>140</v>
      </c>
      <c r="F24" s="455" t="s">
        <v>140</v>
      </c>
      <c r="G24" s="733" t="s">
        <v>140</v>
      </c>
      <c r="H24" s="455" t="s">
        <v>140</v>
      </c>
      <c r="I24" s="733" t="s">
        <v>140</v>
      </c>
      <c r="J24" s="457" t="s">
        <v>140</v>
      </c>
    </row>
    <row r="25" spans="1:11" ht="14.5" customHeight="1">
      <c r="A25" s="458" t="s">
        <v>93</v>
      </c>
      <c r="B25" s="800">
        <v>7.7106330968994401</v>
      </c>
      <c r="C25" s="736">
        <v>0.84242042169893305</v>
      </c>
      <c r="D25" s="800">
        <v>10.2092893699187</v>
      </c>
      <c r="E25" s="736">
        <v>0.84992231685535502</v>
      </c>
      <c r="F25" s="800">
        <v>62.855751434857297</v>
      </c>
      <c r="G25" s="736">
        <v>1.1721671185823099</v>
      </c>
      <c r="H25" s="800">
        <v>19.2243260983246</v>
      </c>
      <c r="I25" s="736">
        <v>1.22937536045576</v>
      </c>
      <c r="J25" s="461">
        <v>3301</v>
      </c>
    </row>
    <row r="26" spans="1:11" ht="14.5" customHeight="1">
      <c r="A26" s="458" t="s">
        <v>87</v>
      </c>
      <c r="B26" s="462">
        <v>5.0052178188430503</v>
      </c>
      <c r="C26" s="736">
        <v>1.56170729216104</v>
      </c>
      <c r="D26" s="462">
        <v>17.644079030167401</v>
      </c>
      <c r="E26" s="736">
        <v>2.0234864644370298</v>
      </c>
      <c r="F26" s="462">
        <v>61.427184965718098</v>
      </c>
      <c r="G26" s="736">
        <v>3.5841864679869402</v>
      </c>
      <c r="H26" s="462">
        <v>15.923518185271501</v>
      </c>
      <c r="I26" s="736">
        <v>2.32396897387276</v>
      </c>
      <c r="J26" s="461">
        <v>318</v>
      </c>
    </row>
    <row r="27" spans="1:11" ht="14.5" customHeight="1">
      <c r="A27" s="463" t="s">
        <v>94</v>
      </c>
      <c r="B27" s="801">
        <v>7.4213222879280396</v>
      </c>
      <c r="C27" s="739">
        <v>0.77094982684674895</v>
      </c>
      <c r="D27" s="801">
        <v>11.0043484606931</v>
      </c>
      <c r="E27" s="739">
        <v>0.80874453559427095</v>
      </c>
      <c r="F27" s="801">
        <v>62.702983863753403</v>
      </c>
      <c r="G27" s="739">
        <v>1.1171486885747099</v>
      </c>
      <c r="H27" s="801">
        <v>18.8713453876255</v>
      </c>
      <c r="I27" s="739">
        <v>1.12614248112451</v>
      </c>
      <c r="J27" s="466">
        <v>3619</v>
      </c>
    </row>
    <row r="28" spans="1:11" ht="14.5" customHeight="1">
      <c r="A28" s="931" t="s">
        <v>394</v>
      </c>
      <c r="B28" s="931"/>
      <c r="C28" s="931"/>
      <c r="D28" s="931"/>
      <c r="E28" s="931"/>
      <c r="F28" s="931"/>
      <c r="G28" s="931"/>
      <c r="H28" s="931"/>
      <c r="I28" s="931"/>
      <c r="J28" s="931"/>
    </row>
    <row r="29" spans="1:11" ht="70.5" customHeight="1">
      <c r="A29" s="853" t="s">
        <v>395</v>
      </c>
      <c r="B29" s="853"/>
      <c r="C29" s="853"/>
      <c r="D29" s="853"/>
      <c r="E29" s="853"/>
      <c r="F29" s="853"/>
      <c r="G29" s="853"/>
      <c r="H29" s="853"/>
      <c r="I29" s="853"/>
      <c r="J29" s="853"/>
    </row>
    <row r="30" spans="1:11" ht="14.5" customHeight="1">
      <c r="A30" s="931" t="s">
        <v>154</v>
      </c>
      <c r="B30" s="931"/>
      <c r="C30" s="931"/>
      <c r="D30" s="931"/>
      <c r="E30" s="931"/>
      <c r="F30" s="931"/>
      <c r="G30" s="931"/>
      <c r="H30" s="931"/>
      <c r="I30" s="931"/>
      <c r="J30" s="931"/>
    </row>
    <row r="31" spans="1:11" ht="14.5" customHeight="1"/>
    <row r="32" spans="1:11" ht="14.5" customHeight="1">
      <c r="A32" s="922" t="s">
        <v>396</v>
      </c>
      <c r="B32" s="922"/>
      <c r="C32" s="922"/>
      <c r="D32" s="922"/>
      <c r="E32" s="922"/>
      <c r="F32" s="922"/>
      <c r="G32" s="922"/>
      <c r="H32" s="922"/>
      <c r="I32" s="922"/>
      <c r="J32" s="922"/>
      <c r="K32" s="802"/>
    </row>
    <row r="33" spans="1:10" ht="14.5" customHeight="1" thickBot="1">
      <c r="A33" s="918"/>
      <c r="B33" s="974" t="s">
        <v>397</v>
      </c>
      <c r="C33" s="974"/>
      <c r="D33" s="974"/>
      <c r="E33" s="974"/>
      <c r="F33" s="974"/>
      <c r="G33" s="974"/>
      <c r="H33" s="974"/>
      <c r="I33" s="974"/>
      <c r="J33" s="930"/>
    </row>
    <row r="34" spans="1:10" ht="27.75" customHeight="1" thickBot="1">
      <c r="A34" s="918"/>
      <c r="B34" s="979" t="s">
        <v>390</v>
      </c>
      <c r="C34" s="971"/>
      <c r="D34" s="939" t="s">
        <v>391</v>
      </c>
      <c r="E34" s="977"/>
      <c r="F34" s="939" t="s">
        <v>392</v>
      </c>
      <c r="G34" s="977"/>
      <c r="H34" s="955" t="s">
        <v>393</v>
      </c>
      <c r="I34" s="978"/>
      <c r="J34" s="803"/>
    </row>
    <row r="35" spans="1:10" ht="14.5" customHeight="1" thickBot="1">
      <c r="A35" s="918"/>
      <c r="B35" s="804" t="s">
        <v>149</v>
      </c>
      <c r="C35" s="805" t="s">
        <v>150</v>
      </c>
      <c r="D35" s="806" t="s">
        <v>149</v>
      </c>
      <c r="E35" s="807" t="s">
        <v>150</v>
      </c>
      <c r="F35" s="804" t="s">
        <v>149</v>
      </c>
      <c r="G35" s="807" t="s">
        <v>150</v>
      </c>
      <c r="H35" s="804" t="s">
        <v>149</v>
      </c>
      <c r="I35" s="807" t="s">
        <v>150</v>
      </c>
      <c r="J35" s="804" t="s">
        <v>151</v>
      </c>
    </row>
    <row r="36" spans="1:10" ht="14.5" customHeight="1">
      <c r="A36" s="167" t="s">
        <v>223</v>
      </c>
      <c r="B36" s="226">
        <v>6.7815162225602297</v>
      </c>
      <c r="C36" s="808">
        <v>2.1289652428782002</v>
      </c>
      <c r="D36" s="206">
        <v>12.273120000267401</v>
      </c>
      <c r="E36" s="809">
        <v>2.8706540774697999</v>
      </c>
      <c r="F36" s="226">
        <v>59.324711882838997</v>
      </c>
      <c r="G36" s="809">
        <v>3.80471443311946</v>
      </c>
      <c r="H36" s="226">
        <v>21.620651894333399</v>
      </c>
      <c r="I36" s="809">
        <v>3.11864938893088</v>
      </c>
      <c r="J36" s="226">
        <v>204</v>
      </c>
    </row>
    <row r="37" spans="1:10" ht="14.5" customHeight="1">
      <c r="A37" s="172" t="s">
        <v>224</v>
      </c>
      <c r="B37" s="221">
        <v>7.6020257920915704</v>
      </c>
      <c r="C37" s="810">
        <v>1.5599960910412101</v>
      </c>
      <c r="D37" s="212">
        <v>9.8223884317353001</v>
      </c>
      <c r="E37" s="811">
        <v>1.5770428635370599</v>
      </c>
      <c r="F37" s="221">
        <v>64.705301676695399</v>
      </c>
      <c r="G37" s="811">
        <v>2.6353653039914802</v>
      </c>
      <c r="H37" s="221">
        <v>17.8702840994778</v>
      </c>
      <c r="I37" s="811">
        <v>2.0169798469298499</v>
      </c>
      <c r="J37" s="221">
        <v>420</v>
      </c>
    </row>
    <row r="38" spans="1:10" ht="14.5" customHeight="1">
      <c r="A38" s="167" t="s">
        <v>225</v>
      </c>
      <c r="B38" s="226">
        <v>5.0839496553802697</v>
      </c>
      <c r="C38" s="812">
        <v>1.1414646352586499</v>
      </c>
      <c r="D38" s="226">
        <v>11.324564130361299</v>
      </c>
      <c r="E38" s="809">
        <v>2.18046227363654</v>
      </c>
      <c r="F38" s="226">
        <v>58.303577165297</v>
      </c>
      <c r="G38" s="809">
        <v>2.68776810578147</v>
      </c>
      <c r="H38" s="226">
        <v>25.287909048961399</v>
      </c>
      <c r="I38" s="809">
        <v>2.3692118220510201</v>
      </c>
      <c r="J38" s="226">
        <v>482</v>
      </c>
    </row>
    <row r="39" spans="1:10" ht="14.5" customHeight="1">
      <c r="A39" s="172" t="s">
        <v>226</v>
      </c>
      <c r="B39" s="221">
        <v>8.9287635761753492</v>
      </c>
      <c r="C39" s="813">
        <v>2.1643118094509401</v>
      </c>
      <c r="D39" s="221">
        <v>11.485550654418899</v>
      </c>
      <c r="E39" s="811">
        <v>2.1533715629036898</v>
      </c>
      <c r="F39" s="221">
        <v>62.789813701034603</v>
      </c>
      <c r="G39" s="811">
        <v>3.5704134161474199</v>
      </c>
      <c r="H39" s="221">
        <v>16.7958720683712</v>
      </c>
      <c r="I39" s="811">
        <v>2.5262563615996898</v>
      </c>
      <c r="J39" s="221">
        <v>304</v>
      </c>
    </row>
    <row r="40" spans="1:10" ht="14.5" customHeight="1">
      <c r="A40" s="167" t="s">
        <v>227</v>
      </c>
      <c r="B40" s="226">
        <v>6.5292575582688901</v>
      </c>
      <c r="C40" s="812">
        <v>1.4212503724957599</v>
      </c>
      <c r="D40" s="226">
        <v>10.845211195792301</v>
      </c>
      <c r="E40" s="809">
        <v>1.38798920014142</v>
      </c>
      <c r="F40" s="226">
        <v>63.868275735114103</v>
      </c>
      <c r="G40" s="809">
        <v>2.2747069313850901</v>
      </c>
      <c r="H40" s="226">
        <v>18.757255510824798</v>
      </c>
      <c r="I40" s="809">
        <v>1.9587742831650701</v>
      </c>
      <c r="J40" s="226">
        <v>656</v>
      </c>
    </row>
    <row r="41" spans="1:10" ht="24.75" customHeight="1">
      <c r="A41" s="172" t="s">
        <v>228</v>
      </c>
      <c r="B41" s="221">
        <v>7.2684062946863</v>
      </c>
      <c r="C41" s="813">
        <v>1.0232797851729001</v>
      </c>
      <c r="D41" s="221">
        <v>11.5053156898362</v>
      </c>
      <c r="E41" s="811">
        <v>1.33049833537025</v>
      </c>
      <c r="F41" s="221">
        <v>61.804943906412198</v>
      </c>
      <c r="G41" s="811">
        <v>1.68306492981141</v>
      </c>
      <c r="H41" s="221">
        <v>19.421334109065299</v>
      </c>
      <c r="I41" s="811">
        <v>1.62468860301486</v>
      </c>
      <c r="J41" s="221">
        <v>1119</v>
      </c>
    </row>
    <row r="42" spans="1:10" ht="26.25" customHeight="1">
      <c r="A42" s="167" t="s">
        <v>229</v>
      </c>
      <c r="B42" s="226">
        <v>10.5951258144338</v>
      </c>
      <c r="C42" s="812">
        <v>1.7222810910296</v>
      </c>
      <c r="D42" s="226">
        <v>11.2995446495256</v>
      </c>
      <c r="E42" s="809">
        <v>2.0244659727677501</v>
      </c>
      <c r="F42" s="226">
        <v>64.892422259633506</v>
      </c>
      <c r="G42" s="809">
        <v>2.88971986694634</v>
      </c>
      <c r="H42" s="226">
        <v>13.212907276407</v>
      </c>
      <c r="I42" s="809">
        <v>2.0434801011473001</v>
      </c>
      <c r="J42" s="226">
        <v>407</v>
      </c>
    </row>
    <row r="43" spans="1:10" ht="14.5" customHeight="1">
      <c r="A43" s="757" t="s">
        <v>230</v>
      </c>
      <c r="B43" s="758">
        <v>12.149069652329599</v>
      </c>
      <c r="C43" s="814">
        <v>6.4982585747995696</v>
      </c>
      <c r="D43" s="758">
        <v>2.39607751987409</v>
      </c>
      <c r="E43" s="815">
        <v>2.40617007437347</v>
      </c>
      <c r="F43" s="758">
        <v>80.842170620166598</v>
      </c>
      <c r="G43" s="815">
        <v>7.0633736745320199</v>
      </c>
      <c r="H43" s="758">
        <v>4.6126822076297502</v>
      </c>
      <c r="I43" s="815">
        <v>3.29403293146486</v>
      </c>
      <c r="J43" s="758">
        <v>27</v>
      </c>
    </row>
    <row r="44" spans="1:10" ht="14.5" customHeight="1">
      <c r="A44" s="816" t="s">
        <v>231</v>
      </c>
      <c r="B44" s="817">
        <v>7.4213222879280396</v>
      </c>
      <c r="C44" s="818">
        <v>0.77094982684674895</v>
      </c>
      <c r="D44" s="817">
        <v>11.0043484606931</v>
      </c>
      <c r="E44" s="819">
        <v>0.80874453559427095</v>
      </c>
      <c r="F44" s="817">
        <v>62.702983863753403</v>
      </c>
      <c r="G44" s="819">
        <v>1.1171486885747099</v>
      </c>
      <c r="H44" s="817">
        <v>18.8713453876255</v>
      </c>
      <c r="I44" s="819">
        <v>1.12614248112451</v>
      </c>
      <c r="J44" s="817">
        <v>3619</v>
      </c>
    </row>
    <row r="45" spans="1:10" ht="26.25" customHeight="1">
      <c r="A45" s="956" t="s">
        <v>398</v>
      </c>
      <c r="B45" s="956"/>
      <c r="C45" s="956"/>
      <c r="D45" s="956"/>
      <c r="E45" s="956"/>
      <c r="F45" s="956"/>
      <c r="G45" s="956"/>
      <c r="H45" s="956"/>
      <c r="I45" s="956"/>
      <c r="J45" s="956"/>
    </row>
    <row r="46" spans="1:10" ht="14.5" customHeight="1">
      <c r="A46" s="876" t="s">
        <v>154</v>
      </c>
      <c r="B46" s="876"/>
      <c r="C46" s="876"/>
      <c r="D46" s="876"/>
      <c r="E46" s="876"/>
      <c r="F46" s="876"/>
      <c r="G46" s="876"/>
      <c r="H46" s="876"/>
      <c r="I46" s="876"/>
      <c r="J46" s="876"/>
    </row>
    <row r="47" spans="1:10" ht="14.5" customHeight="1"/>
    <row r="48" spans="1:10" ht="46.5" customHeight="1">
      <c r="A48" s="964" t="s">
        <v>399</v>
      </c>
      <c r="B48" s="964"/>
      <c r="C48" s="964"/>
      <c r="D48" s="964"/>
    </row>
    <row r="49" spans="1:4" ht="29.25" customHeight="1">
      <c r="A49" s="918" t="s">
        <v>65</v>
      </c>
      <c r="B49" s="892" t="s">
        <v>400</v>
      </c>
      <c r="C49" s="892"/>
      <c r="D49" s="892"/>
    </row>
    <row r="50" spans="1:4" ht="14.5" customHeight="1">
      <c r="A50" s="918"/>
      <c r="B50" s="438" t="s">
        <v>149</v>
      </c>
      <c r="C50" s="438" t="s">
        <v>150</v>
      </c>
      <c r="D50" s="438" t="s">
        <v>151</v>
      </c>
    </row>
    <row r="51" spans="1:4" ht="14.5" customHeight="1">
      <c r="A51" s="439" t="s">
        <v>72</v>
      </c>
      <c r="B51" s="440">
        <v>93.383062284233304</v>
      </c>
      <c r="C51" s="441">
        <v>4.2283616350751601</v>
      </c>
      <c r="D51" s="442">
        <v>15</v>
      </c>
    </row>
    <row r="52" spans="1:4" ht="14.5" customHeight="1">
      <c r="A52" s="443" t="s">
        <v>73</v>
      </c>
      <c r="B52" s="444">
        <v>79.459212279187994</v>
      </c>
      <c r="C52" s="445">
        <v>3.6380377561193602</v>
      </c>
      <c r="D52" s="446">
        <v>59</v>
      </c>
    </row>
    <row r="53" spans="1:4" ht="14.5" customHeight="1">
      <c r="A53" s="439" t="s">
        <v>107</v>
      </c>
      <c r="B53" s="440" t="s">
        <v>140</v>
      </c>
      <c r="C53" s="447" t="s">
        <v>140</v>
      </c>
      <c r="D53" s="448" t="s">
        <v>140</v>
      </c>
    </row>
    <row r="54" spans="1:4" ht="14.5" customHeight="1">
      <c r="A54" s="443" t="s">
        <v>75</v>
      </c>
      <c r="B54" s="444">
        <v>89.707867759197399</v>
      </c>
      <c r="C54" s="445">
        <v>6.3806851120242296</v>
      </c>
      <c r="D54" s="446">
        <v>12</v>
      </c>
    </row>
    <row r="55" spans="1:4" ht="14.5" customHeight="1">
      <c r="A55" s="439" t="s">
        <v>89</v>
      </c>
      <c r="B55" s="440" t="s">
        <v>140</v>
      </c>
      <c r="C55" s="447" t="s">
        <v>140</v>
      </c>
      <c r="D55" s="448" t="s">
        <v>140</v>
      </c>
    </row>
    <row r="56" spans="1:4" ht="14.5" customHeight="1">
      <c r="A56" s="443" t="s">
        <v>77</v>
      </c>
      <c r="B56" s="444" t="s">
        <v>140</v>
      </c>
      <c r="C56" s="449" t="s">
        <v>140</v>
      </c>
      <c r="D56" s="450" t="s">
        <v>140</v>
      </c>
    </row>
    <row r="57" spans="1:4" ht="14.5" customHeight="1">
      <c r="A57" s="439" t="s">
        <v>78</v>
      </c>
      <c r="B57" s="440">
        <v>100</v>
      </c>
      <c r="C57" s="441"/>
      <c r="D57" s="442">
        <v>13</v>
      </c>
    </row>
    <row r="58" spans="1:4" ht="14.5" customHeight="1">
      <c r="A58" s="443" t="s">
        <v>79</v>
      </c>
      <c r="B58" s="444" t="s">
        <v>140</v>
      </c>
      <c r="C58" s="449" t="s">
        <v>140</v>
      </c>
      <c r="D58" s="450" t="s">
        <v>140</v>
      </c>
    </row>
    <row r="59" spans="1:4" ht="14.5" customHeight="1">
      <c r="A59" s="439" t="s">
        <v>80</v>
      </c>
      <c r="B59" s="440">
        <v>97.011641051683796</v>
      </c>
      <c r="C59" s="441">
        <v>1.9462527694885501</v>
      </c>
      <c r="D59" s="442">
        <v>33</v>
      </c>
    </row>
    <row r="60" spans="1:4" ht="14.5" customHeight="1">
      <c r="A60" s="443" t="s">
        <v>92</v>
      </c>
      <c r="B60" s="444">
        <v>94.960819923677406</v>
      </c>
      <c r="C60" s="445">
        <v>1.45468732932222</v>
      </c>
      <c r="D60" s="446">
        <v>100</v>
      </c>
    </row>
    <row r="61" spans="1:4" ht="14.5" customHeight="1">
      <c r="A61" s="439" t="s">
        <v>81</v>
      </c>
      <c r="B61" s="440">
        <v>92.233756163377507</v>
      </c>
      <c r="C61" s="441">
        <v>3.4867487454647099</v>
      </c>
      <c r="D61" s="442">
        <v>27</v>
      </c>
    </row>
    <row r="62" spans="1:4" ht="14.5" customHeight="1">
      <c r="A62" s="443" t="s">
        <v>82</v>
      </c>
      <c r="B62" s="444" t="s">
        <v>140</v>
      </c>
      <c r="C62" s="449" t="s">
        <v>140</v>
      </c>
      <c r="D62" s="450" t="s">
        <v>140</v>
      </c>
    </row>
    <row r="63" spans="1:4" ht="14.5" customHeight="1">
      <c r="A63" s="439" t="s">
        <v>83</v>
      </c>
      <c r="B63" s="440" t="s">
        <v>140</v>
      </c>
      <c r="C63" s="447" t="s">
        <v>140</v>
      </c>
      <c r="D63" s="448" t="s">
        <v>140</v>
      </c>
    </row>
    <row r="64" spans="1:4" ht="14.5" customHeight="1">
      <c r="A64" s="443" t="s">
        <v>84</v>
      </c>
      <c r="B64" s="444">
        <v>66.0048185590489</v>
      </c>
      <c r="C64" s="445">
        <v>10.5017493341626</v>
      </c>
      <c r="D64" s="446">
        <v>9</v>
      </c>
    </row>
    <row r="65" spans="1:4" ht="14.5" customHeight="1">
      <c r="A65" s="439" t="s">
        <v>85</v>
      </c>
      <c r="B65" s="440">
        <v>100</v>
      </c>
      <c r="C65" s="441"/>
      <c r="D65" s="442">
        <v>9</v>
      </c>
    </row>
    <row r="66" spans="1:4" ht="14.5" customHeight="1">
      <c r="A66" s="454" t="s">
        <v>86</v>
      </c>
      <c r="B66" s="455">
        <v>78.430014518868106</v>
      </c>
      <c r="C66" s="592">
        <v>6.2991758239963804</v>
      </c>
      <c r="D66" s="593">
        <v>19</v>
      </c>
    </row>
    <row r="67" spans="1:4" ht="14.5" customHeight="1">
      <c r="A67" s="458" t="s">
        <v>93</v>
      </c>
      <c r="B67" s="557">
        <v>92.209012097254899</v>
      </c>
      <c r="C67" s="460">
        <v>1.1115984485946599</v>
      </c>
      <c r="D67" s="461">
        <v>261</v>
      </c>
    </row>
    <row r="68" spans="1:4" ht="14.5" customHeight="1">
      <c r="A68" s="458" t="s">
        <v>87</v>
      </c>
      <c r="B68" s="557">
        <v>85.677614103625004</v>
      </c>
      <c r="C68" s="460">
        <v>2.9835690538378499</v>
      </c>
      <c r="D68" s="461">
        <v>59</v>
      </c>
    </row>
    <row r="69" spans="1:4" ht="14.5" customHeight="1">
      <c r="A69" s="463" t="s">
        <v>94</v>
      </c>
      <c r="B69" s="559">
        <v>91.057097617811394</v>
      </c>
      <c r="C69" s="465">
        <v>1.0585218836479</v>
      </c>
      <c r="D69" s="466">
        <v>320</v>
      </c>
    </row>
    <row r="70" spans="1:4" ht="26.25" customHeight="1">
      <c r="A70" s="853" t="s">
        <v>401</v>
      </c>
      <c r="B70" s="853"/>
      <c r="C70" s="853"/>
      <c r="D70" s="853"/>
    </row>
    <row r="71" spans="1:4" ht="69" customHeight="1">
      <c r="A71" s="853" t="s">
        <v>402</v>
      </c>
      <c r="B71" s="853"/>
      <c r="C71" s="853"/>
      <c r="D71" s="853"/>
    </row>
    <row r="72" spans="1:4" ht="26.25" customHeight="1">
      <c r="A72" s="853" t="s">
        <v>403</v>
      </c>
      <c r="B72" s="853"/>
      <c r="C72" s="853"/>
      <c r="D72" s="853"/>
    </row>
    <row r="73" spans="1:4" ht="14.5" customHeight="1"/>
    <row r="74" spans="1:4" ht="46.5" customHeight="1">
      <c r="A74" s="935" t="s">
        <v>404</v>
      </c>
      <c r="B74" s="935"/>
      <c r="C74" s="935"/>
      <c r="D74" s="935"/>
    </row>
    <row r="75" spans="1:4" ht="30" customHeight="1">
      <c r="A75" s="918" t="s">
        <v>65</v>
      </c>
      <c r="B75" s="892" t="s">
        <v>405</v>
      </c>
      <c r="C75" s="892"/>
      <c r="D75" s="892"/>
    </row>
    <row r="76" spans="1:4" ht="14.5" customHeight="1">
      <c r="A76" s="918"/>
      <c r="B76" s="438" t="s">
        <v>149</v>
      </c>
      <c r="C76" s="438" t="s">
        <v>150</v>
      </c>
      <c r="D76" s="438" t="s">
        <v>151</v>
      </c>
    </row>
    <row r="77" spans="1:4" ht="14.5" customHeight="1">
      <c r="A77" s="439" t="s">
        <v>72</v>
      </c>
      <c r="B77" s="440">
        <v>73.390318524727405</v>
      </c>
      <c r="C77" s="441">
        <v>7.5591030147289899</v>
      </c>
      <c r="D77" s="442">
        <v>15</v>
      </c>
    </row>
    <row r="78" spans="1:4" ht="14.5" customHeight="1">
      <c r="A78" s="443" t="s">
        <v>73</v>
      </c>
      <c r="B78" s="444">
        <v>44.792427947134399</v>
      </c>
      <c r="C78" s="445">
        <v>4.3405044237830497</v>
      </c>
      <c r="D78" s="446">
        <v>59</v>
      </c>
    </row>
    <row r="79" spans="1:4" ht="14.5" customHeight="1">
      <c r="A79" s="439" t="s">
        <v>107</v>
      </c>
      <c r="B79" s="440" t="s">
        <v>140</v>
      </c>
      <c r="C79" s="447" t="s">
        <v>140</v>
      </c>
      <c r="D79" s="448" t="s">
        <v>140</v>
      </c>
    </row>
    <row r="80" spans="1:4" ht="14.5" customHeight="1">
      <c r="A80" s="443" t="s">
        <v>75</v>
      </c>
      <c r="B80" s="444">
        <v>67.605593909961996</v>
      </c>
      <c r="C80" s="445">
        <v>9.0130391469419795</v>
      </c>
      <c r="D80" s="446">
        <v>12</v>
      </c>
    </row>
    <row r="81" spans="1:4" ht="14.5" customHeight="1">
      <c r="A81" s="439" t="s">
        <v>89</v>
      </c>
      <c r="B81" s="440" t="s">
        <v>140</v>
      </c>
      <c r="C81" s="447" t="s">
        <v>140</v>
      </c>
      <c r="D81" s="448" t="s">
        <v>140</v>
      </c>
    </row>
    <row r="82" spans="1:4" ht="14.5" customHeight="1">
      <c r="A82" s="443" t="s">
        <v>77</v>
      </c>
      <c r="B82" s="444" t="s">
        <v>140</v>
      </c>
      <c r="C82" s="449" t="s">
        <v>140</v>
      </c>
      <c r="D82" s="450" t="s">
        <v>140</v>
      </c>
    </row>
    <row r="83" spans="1:4" ht="14.5" customHeight="1">
      <c r="A83" s="439" t="s">
        <v>78</v>
      </c>
      <c r="B83" s="440">
        <v>100</v>
      </c>
      <c r="C83" s="441"/>
      <c r="D83" s="442">
        <v>13</v>
      </c>
    </row>
    <row r="84" spans="1:4" ht="14.5" customHeight="1">
      <c r="A84" s="443" t="s">
        <v>79</v>
      </c>
      <c r="B84" s="444" t="s">
        <v>140</v>
      </c>
      <c r="C84" s="449" t="s">
        <v>140</v>
      </c>
      <c r="D84" s="450" t="s">
        <v>140</v>
      </c>
    </row>
    <row r="85" spans="1:4" ht="14.5" customHeight="1">
      <c r="A85" s="439" t="s">
        <v>80</v>
      </c>
      <c r="B85" s="440">
        <v>53.293804433840997</v>
      </c>
      <c r="C85" s="441">
        <v>5.8502415820892599</v>
      </c>
      <c r="D85" s="442">
        <v>32</v>
      </c>
    </row>
    <row r="86" spans="1:4" ht="14.5" customHeight="1">
      <c r="A86" s="443" t="s">
        <v>92</v>
      </c>
      <c r="B86" s="444">
        <v>57.455119432024702</v>
      </c>
      <c r="C86" s="445">
        <v>3.3006222117077</v>
      </c>
      <c r="D86" s="446">
        <v>100</v>
      </c>
    </row>
    <row r="87" spans="1:4" ht="14.5" customHeight="1">
      <c r="A87" s="439" t="s">
        <v>81</v>
      </c>
      <c r="B87" s="440">
        <v>29.188319479120299</v>
      </c>
      <c r="C87" s="441">
        <v>5.8011202300402998</v>
      </c>
      <c r="D87" s="442">
        <v>27</v>
      </c>
    </row>
    <row r="88" spans="1:4" ht="14.5" customHeight="1">
      <c r="A88" s="443" t="s">
        <v>82</v>
      </c>
      <c r="B88" s="444" t="s">
        <v>140</v>
      </c>
      <c r="C88" s="449" t="s">
        <v>140</v>
      </c>
      <c r="D88" s="450" t="s">
        <v>140</v>
      </c>
    </row>
    <row r="89" spans="1:4" ht="14.5" customHeight="1">
      <c r="A89" s="439" t="s">
        <v>83</v>
      </c>
      <c r="B89" s="440" t="s">
        <v>140</v>
      </c>
      <c r="C89" s="447" t="s">
        <v>140</v>
      </c>
      <c r="D89" s="448" t="s">
        <v>140</v>
      </c>
    </row>
    <row r="90" spans="1:4" ht="14.5" customHeight="1">
      <c r="A90" s="443" t="s">
        <v>84</v>
      </c>
      <c r="B90" s="444">
        <v>22.4511999342241</v>
      </c>
      <c r="C90" s="445">
        <v>9.2512378687241004</v>
      </c>
      <c r="D90" s="446">
        <v>9</v>
      </c>
    </row>
    <row r="91" spans="1:4" ht="14.5" customHeight="1">
      <c r="A91" s="439" t="s">
        <v>85</v>
      </c>
      <c r="B91" s="440">
        <v>65.577884436304402</v>
      </c>
      <c r="C91" s="441">
        <v>10.604875691968401</v>
      </c>
      <c r="D91" s="442">
        <v>9</v>
      </c>
    </row>
    <row r="92" spans="1:4" ht="14.5" customHeight="1">
      <c r="A92" s="454" t="s">
        <v>86</v>
      </c>
      <c r="B92" s="455">
        <v>73.084882068332107</v>
      </c>
      <c r="C92" s="592">
        <v>6.7970667955990498</v>
      </c>
      <c r="D92" s="593">
        <v>19</v>
      </c>
    </row>
    <row r="93" spans="1:4" ht="14.5" customHeight="1">
      <c r="A93" s="458" t="s">
        <v>93</v>
      </c>
      <c r="B93" s="557">
        <v>54.939582654664498</v>
      </c>
      <c r="C93" s="460">
        <v>2.0646077548286401</v>
      </c>
      <c r="D93" s="461">
        <v>260</v>
      </c>
    </row>
    <row r="94" spans="1:4" ht="14.5" customHeight="1">
      <c r="A94" s="458" t="s">
        <v>87</v>
      </c>
      <c r="B94" s="557">
        <v>55.509071909240298</v>
      </c>
      <c r="C94" s="460">
        <v>4.3937570375805199</v>
      </c>
      <c r="D94" s="461">
        <v>59</v>
      </c>
    </row>
    <row r="95" spans="1:4" ht="14.5" customHeight="1">
      <c r="A95" s="463" t="s">
        <v>94</v>
      </c>
      <c r="B95" s="464">
        <v>55.040341731571999</v>
      </c>
      <c r="C95" s="465">
        <v>1.8687067544743601</v>
      </c>
      <c r="D95" s="466">
        <v>319</v>
      </c>
    </row>
    <row r="96" spans="1:4" ht="26.25" customHeight="1">
      <c r="A96" s="853" t="s">
        <v>401</v>
      </c>
      <c r="B96" s="853"/>
      <c r="C96" s="853"/>
      <c r="D96" s="853"/>
    </row>
    <row r="97" spans="1:4" ht="70.5" customHeight="1">
      <c r="A97" s="853" t="s">
        <v>402</v>
      </c>
      <c r="B97" s="853"/>
      <c r="C97" s="853"/>
      <c r="D97" s="853"/>
    </row>
    <row r="98" spans="1:4" ht="24.75" customHeight="1">
      <c r="A98" s="853" t="s">
        <v>403</v>
      </c>
      <c r="B98" s="853"/>
      <c r="C98" s="853"/>
      <c r="D98" s="853"/>
    </row>
    <row r="99" spans="1:4" ht="14.5" customHeight="1"/>
    <row r="100" spans="1:4" ht="45" customHeight="1">
      <c r="A100" s="935" t="s">
        <v>406</v>
      </c>
      <c r="B100" s="935"/>
      <c r="C100" s="935"/>
      <c r="D100" s="935"/>
    </row>
    <row r="101" spans="1:4" ht="14.25" customHeight="1" thickBot="1">
      <c r="A101" s="918" t="s">
        <v>65</v>
      </c>
      <c r="B101" s="936" t="s">
        <v>407</v>
      </c>
      <c r="C101" s="936"/>
      <c r="D101" s="936"/>
    </row>
    <row r="102" spans="1:4" ht="14.5" customHeight="1" thickBot="1">
      <c r="A102" s="918"/>
      <c r="B102" s="438" t="s">
        <v>149</v>
      </c>
      <c r="C102" s="438" t="s">
        <v>150</v>
      </c>
      <c r="D102" s="438" t="s">
        <v>151</v>
      </c>
    </row>
    <row r="103" spans="1:4" ht="14.5" customHeight="1">
      <c r="A103" s="439" t="s">
        <v>72</v>
      </c>
      <c r="B103" s="440">
        <v>0</v>
      </c>
      <c r="C103" s="441"/>
      <c r="D103" s="442">
        <v>15</v>
      </c>
    </row>
    <row r="104" spans="1:4" ht="14.5" customHeight="1">
      <c r="A104" s="443" t="s">
        <v>73</v>
      </c>
      <c r="B104" s="444">
        <v>13.345758499393201</v>
      </c>
      <c r="C104" s="445">
        <v>2.9586649935506899</v>
      </c>
      <c r="D104" s="446">
        <v>59</v>
      </c>
    </row>
    <row r="105" spans="1:4" ht="14.5" customHeight="1">
      <c r="A105" s="439" t="s">
        <v>107</v>
      </c>
      <c r="B105" s="440" t="s">
        <v>140</v>
      </c>
      <c r="C105" s="447" t="s">
        <v>140</v>
      </c>
      <c r="D105" s="448" t="s">
        <v>140</v>
      </c>
    </row>
    <row r="106" spans="1:4" ht="14.5" customHeight="1">
      <c r="A106" s="443" t="s">
        <v>75</v>
      </c>
      <c r="B106" s="444">
        <v>59.313209796334903</v>
      </c>
      <c r="C106" s="445">
        <v>9.5033012652409194</v>
      </c>
      <c r="D106" s="446">
        <v>12</v>
      </c>
    </row>
    <row r="107" spans="1:4" ht="14.5" customHeight="1">
      <c r="A107" s="439" t="s">
        <v>89</v>
      </c>
      <c r="B107" s="440" t="s">
        <v>140</v>
      </c>
      <c r="C107" s="447" t="s">
        <v>140</v>
      </c>
      <c r="D107" s="448" t="s">
        <v>140</v>
      </c>
    </row>
    <row r="108" spans="1:4" ht="14.5" customHeight="1">
      <c r="A108" s="443" t="s">
        <v>77</v>
      </c>
      <c r="B108" s="444" t="s">
        <v>140</v>
      </c>
      <c r="C108" s="449" t="s">
        <v>140</v>
      </c>
      <c r="D108" s="450" t="s">
        <v>140</v>
      </c>
    </row>
    <row r="109" spans="1:4" ht="14.5" customHeight="1">
      <c r="A109" s="439" t="s">
        <v>78</v>
      </c>
      <c r="B109" s="440">
        <v>15.992506583010799</v>
      </c>
      <c r="C109" s="441">
        <v>6.9147783571834402</v>
      </c>
      <c r="D109" s="442">
        <v>13</v>
      </c>
    </row>
    <row r="110" spans="1:4" ht="14.5" customHeight="1">
      <c r="A110" s="443" t="s">
        <v>79</v>
      </c>
      <c r="B110" s="444" t="s">
        <v>140</v>
      </c>
      <c r="C110" s="449" t="s">
        <v>140</v>
      </c>
      <c r="D110" s="450" t="s">
        <v>140</v>
      </c>
    </row>
    <row r="111" spans="1:4" ht="14.5" customHeight="1">
      <c r="A111" s="439" t="s">
        <v>80</v>
      </c>
      <c r="B111" s="440">
        <v>12.5353935210966</v>
      </c>
      <c r="C111" s="441">
        <v>3.8928875801553899</v>
      </c>
      <c r="D111" s="442">
        <v>32</v>
      </c>
    </row>
    <row r="112" spans="1:4" ht="14.5" customHeight="1">
      <c r="A112" s="443" t="s">
        <v>92</v>
      </c>
      <c r="B112" s="444">
        <v>52.328325494053502</v>
      </c>
      <c r="C112" s="445">
        <v>3.3527772444636099</v>
      </c>
      <c r="D112" s="446">
        <v>99</v>
      </c>
    </row>
    <row r="113" spans="1:4" ht="14.5" customHeight="1">
      <c r="A113" s="439" t="s">
        <v>81</v>
      </c>
      <c r="B113" s="440">
        <v>0</v>
      </c>
      <c r="C113" s="441"/>
      <c r="D113" s="442">
        <v>27</v>
      </c>
    </row>
    <row r="114" spans="1:4" ht="14.5" customHeight="1">
      <c r="A114" s="443" t="s">
        <v>82</v>
      </c>
      <c r="B114" s="444" t="s">
        <v>140</v>
      </c>
      <c r="C114" s="449" t="s">
        <v>140</v>
      </c>
      <c r="D114" s="450" t="s">
        <v>140</v>
      </c>
    </row>
    <row r="115" spans="1:4" ht="14.5" customHeight="1">
      <c r="A115" s="439" t="s">
        <v>83</v>
      </c>
      <c r="B115" s="440" t="s">
        <v>140</v>
      </c>
      <c r="C115" s="447" t="s">
        <v>140</v>
      </c>
      <c r="D115" s="448" t="s">
        <v>140</v>
      </c>
    </row>
    <row r="116" spans="1:4" ht="14.5" customHeight="1">
      <c r="A116" s="443" t="s">
        <v>84</v>
      </c>
      <c r="B116" s="444">
        <v>44.485785571388</v>
      </c>
      <c r="C116" s="445">
        <v>11.0069496190081</v>
      </c>
      <c r="D116" s="446">
        <v>9</v>
      </c>
    </row>
    <row r="117" spans="1:4" ht="14.5" customHeight="1">
      <c r="A117" s="439" t="s">
        <v>85</v>
      </c>
      <c r="B117" s="440">
        <v>10.325354029723099</v>
      </c>
      <c r="C117" s="441">
        <v>6.5202149022313698</v>
      </c>
      <c r="D117" s="442">
        <v>9</v>
      </c>
    </row>
    <row r="118" spans="1:4" ht="14.5" customHeight="1">
      <c r="A118" s="454" t="s">
        <v>86</v>
      </c>
      <c r="B118" s="455">
        <v>26.589822283893501</v>
      </c>
      <c r="C118" s="592">
        <v>6.7720527632304099</v>
      </c>
      <c r="D118" s="593">
        <v>19</v>
      </c>
    </row>
    <row r="119" spans="1:4" ht="14.5" customHeight="1">
      <c r="A119" s="458" t="s">
        <v>93</v>
      </c>
      <c r="B119" s="557">
        <v>26.7131554920356</v>
      </c>
      <c r="C119" s="460">
        <v>1.8593642937915</v>
      </c>
      <c r="D119" s="461">
        <v>259</v>
      </c>
    </row>
    <row r="120" spans="1:4" ht="14.5" customHeight="1">
      <c r="A120" s="458" t="s">
        <v>87</v>
      </c>
      <c r="B120" s="557">
        <v>38.5670795456044</v>
      </c>
      <c r="C120" s="460">
        <v>4.33112083982342</v>
      </c>
      <c r="D120" s="461">
        <v>59</v>
      </c>
    </row>
    <row r="121" spans="1:4" ht="14.5" customHeight="1">
      <c r="A121" s="463" t="s">
        <v>94</v>
      </c>
      <c r="B121" s="558">
        <v>28.817238431206398</v>
      </c>
      <c r="C121" s="465">
        <v>1.72035002833021</v>
      </c>
      <c r="D121" s="466">
        <v>318</v>
      </c>
    </row>
    <row r="122" spans="1:4" ht="25.5" customHeight="1">
      <c r="A122" s="876" t="s">
        <v>401</v>
      </c>
      <c r="B122" s="876"/>
      <c r="C122" s="876"/>
      <c r="D122" s="876"/>
    </row>
    <row r="123" spans="1:4" ht="70.5" customHeight="1">
      <c r="A123" s="876" t="s">
        <v>402</v>
      </c>
      <c r="B123" s="876"/>
      <c r="C123" s="876"/>
      <c r="D123" s="876"/>
    </row>
    <row r="124" spans="1:4" ht="25.5" customHeight="1">
      <c r="A124" s="876" t="s">
        <v>403</v>
      </c>
      <c r="B124" s="876"/>
      <c r="C124" s="876"/>
      <c r="D124" s="876"/>
    </row>
    <row r="125" spans="1:4" ht="14.5" customHeight="1"/>
    <row r="126" spans="1:4" ht="46.5" customHeight="1">
      <c r="A126" s="935" t="s">
        <v>408</v>
      </c>
      <c r="B126" s="935"/>
      <c r="C126" s="935"/>
      <c r="D126" s="935"/>
    </row>
    <row r="127" spans="1:4" ht="14.5" customHeight="1">
      <c r="A127" s="918" t="s">
        <v>65</v>
      </c>
      <c r="B127" s="936" t="s">
        <v>409</v>
      </c>
      <c r="C127" s="936"/>
      <c r="D127" s="936"/>
    </row>
    <row r="128" spans="1:4" ht="14.5" customHeight="1">
      <c r="A128" s="918"/>
      <c r="B128" s="438" t="s">
        <v>149</v>
      </c>
      <c r="C128" s="438" t="s">
        <v>150</v>
      </c>
      <c r="D128" s="438" t="s">
        <v>151</v>
      </c>
    </row>
    <row r="129" spans="1:4" ht="14.5" customHeight="1">
      <c r="A129" s="439" t="s">
        <v>72</v>
      </c>
      <c r="B129" s="440">
        <v>32.855642097306202</v>
      </c>
      <c r="C129" s="441">
        <v>8.0246308687657208</v>
      </c>
      <c r="D129" s="442">
        <v>15</v>
      </c>
    </row>
    <row r="130" spans="1:4" ht="14.5" customHeight="1">
      <c r="A130" s="443" t="s">
        <v>73</v>
      </c>
      <c r="B130" s="444">
        <v>22.561171533659302</v>
      </c>
      <c r="C130" s="445">
        <v>3.58876032788582</v>
      </c>
      <c r="D130" s="446">
        <v>59</v>
      </c>
    </row>
    <row r="131" spans="1:4" ht="14.5" customHeight="1">
      <c r="A131" s="439" t="s">
        <v>107</v>
      </c>
      <c r="B131" s="440" t="s">
        <v>140</v>
      </c>
      <c r="C131" s="447" t="s">
        <v>140</v>
      </c>
      <c r="D131" s="448" t="s">
        <v>140</v>
      </c>
    </row>
    <row r="132" spans="1:4" ht="14.5" customHeight="1">
      <c r="A132" s="443" t="s">
        <v>75</v>
      </c>
      <c r="B132" s="444">
        <v>40.804213529160698</v>
      </c>
      <c r="C132" s="445">
        <v>9.4847424265027396</v>
      </c>
      <c r="D132" s="446">
        <v>12</v>
      </c>
    </row>
    <row r="133" spans="1:4" ht="14.5" customHeight="1">
      <c r="A133" s="439" t="s">
        <v>89</v>
      </c>
      <c r="B133" s="440" t="s">
        <v>140</v>
      </c>
      <c r="C133" s="447" t="s">
        <v>140</v>
      </c>
      <c r="D133" s="448" t="s">
        <v>140</v>
      </c>
    </row>
    <row r="134" spans="1:4" ht="14.5" customHeight="1">
      <c r="A134" s="443" t="s">
        <v>77</v>
      </c>
      <c r="B134" s="444" t="s">
        <v>140</v>
      </c>
      <c r="C134" s="449" t="s">
        <v>140</v>
      </c>
      <c r="D134" s="450" t="s">
        <v>140</v>
      </c>
    </row>
    <row r="135" spans="1:4" ht="14.5" customHeight="1">
      <c r="A135" s="439" t="s">
        <v>78</v>
      </c>
      <c r="B135" s="440">
        <v>46.205236963575302</v>
      </c>
      <c r="C135" s="441">
        <v>9.2218797025045003</v>
      </c>
      <c r="D135" s="442">
        <v>13</v>
      </c>
    </row>
    <row r="136" spans="1:4" ht="14.5" customHeight="1">
      <c r="A136" s="443" t="s">
        <v>79</v>
      </c>
      <c r="B136" s="444" t="s">
        <v>140</v>
      </c>
      <c r="C136" s="449" t="s">
        <v>140</v>
      </c>
      <c r="D136" s="450" t="s">
        <v>140</v>
      </c>
    </row>
    <row r="137" spans="1:4" ht="14.5" customHeight="1">
      <c r="A137" s="439" t="s">
        <v>80</v>
      </c>
      <c r="B137" s="440">
        <v>18.182924567742202</v>
      </c>
      <c r="C137" s="441">
        <v>4.4760250401642203</v>
      </c>
      <c r="D137" s="442">
        <v>32</v>
      </c>
    </row>
    <row r="138" spans="1:4" ht="14.5" customHeight="1">
      <c r="A138" s="443" t="s">
        <v>92</v>
      </c>
      <c r="B138" s="444">
        <v>37.360575816476398</v>
      </c>
      <c r="C138" s="445">
        <v>3.2471233684052399</v>
      </c>
      <c r="D138" s="446">
        <v>99</v>
      </c>
    </row>
    <row r="139" spans="1:4" ht="14.5" customHeight="1">
      <c r="A139" s="439" t="s">
        <v>81</v>
      </c>
      <c r="B139" s="440">
        <v>11.203358494844601</v>
      </c>
      <c r="C139" s="441">
        <v>4.0592921838349998</v>
      </c>
      <c r="D139" s="442">
        <v>27</v>
      </c>
    </row>
    <row r="140" spans="1:4" ht="14.5" customHeight="1">
      <c r="A140" s="443" t="s">
        <v>82</v>
      </c>
      <c r="B140" s="444" t="s">
        <v>140</v>
      </c>
      <c r="C140" s="449" t="s">
        <v>140</v>
      </c>
      <c r="D140" s="450" t="s">
        <v>140</v>
      </c>
    </row>
    <row r="141" spans="1:4" ht="14.5" customHeight="1">
      <c r="A141" s="439" t="s">
        <v>83</v>
      </c>
      <c r="B141" s="440" t="s">
        <v>140</v>
      </c>
      <c r="C141" s="447" t="s">
        <v>140</v>
      </c>
      <c r="D141" s="448" t="s">
        <v>140</v>
      </c>
    </row>
    <row r="142" spans="1:4" ht="14.5" customHeight="1">
      <c r="A142" s="443" t="s">
        <v>84</v>
      </c>
      <c r="B142" s="444">
        <v>21.889864803074499</v>
      </c>
      <c r="C142" s="445">
        <v>9.1023142964125299</v>
      </c>
      <c r="D142" s="446">
        <v>9</v>
      </c>
    </row>
    <row r="143" spans="1:4" ht="14.5" customHeight="1">
      <c r="A143" s="439" t="s">
        <v>85</v>
      </c>
      <c r="B143" s="440">
        <v>42.263510523740997</v>
      </c>
      <c r="C143" s="441">
        <v>10.8786875572639</v>
      </c>
      <c r="D143" s="442">
        <v>9</v>
      </c>
    </row>
    <row r="144" spans="1:4" ht="14.5" customHeight="1">
      <c r="A144" s="454" t="s">
        <v>86</v>
      </c>
      <c r="B144" s="455">
        <v>26.211258608650901</v>
      </c>
      <c r="C144" s="592">
        <v>6.7104990528413504</v>
      </c>
      <c r="D144" s="593">
        <v>19</v>
      </c>
    </row>
    <row r="145" spans="1:4" ht="14.5" customHeight="1">
      <c r="A145" s="458" t="s">
        <v>93</v>
      </c>
      <c r="B145" s="557">
        <v>28.911513120355</v>
      </c>
      <c r="C145" s="460">
        <v>1.88666489059228</v>
      </c>
      <c r="D145" s="461">
        <v>259</v>
      </c>
    </row>
    <row r="146" spans="1:4" ht="14.5" customHeight="1">
      <c r="A146" s="458" t="s">
        <v>87</v>
      </c>
      <c r="B146" s="557">
        <v>24.201433404110499</v>
      </c>
      <c r="C146" s="460">
        <v>3.7113796365996001</v>
      </c>
      <c r="D146" s="461">
        <v>59</v>
      </c>
    </row>
    <row r="147" spans="1:4" ht="14.5" customHeight="1">
      <c r="A147" s="463" t="s">
        <v>94</v>
      </c>
      <c r="B147" s="559">
        <v>28.075469433193</v>
      </c>
      <c r="C147" s="465">
        <v>1.68797920934178</v>
      </c>
      <c r="D147" s="466">
        <v>318</v>
      </c>
    </row>
    <row r="148" spans="1:4" ht="25.5" customHeight="1">
      <c r="A148" s="876" t="s">
        <v>401</v>
      </c>
      <c r="B148" s="876"/>
      <c r="C148" s="876"/>
      <c r="D148" s="876"/>
    </row>
    <row r="149" spans="1:4" ht="68.25" customHeight="1">
      <c r="A149" s="853" t="s">
        <v>402</v>
      </c>
      <c r="B149" s="853"/>
      <c r="C149" s="853"/>
      <c r="D149" s="853"/>
    </row>
    <row r="150" spans="1:4" ht="28.5" customHeight="1">
      <c r="A150" s="853" t="s">
        <v>403</v>
      </c>
      <c r="B150" s="853"/>
      <c r="C150" s="853"/>
      <c r="D150" s="853"/>
    </row>
    <row r="151" spans="1:4" ht="14.5" customHeight="1"/>
    <row r="152" spans="1:4" ht="48" customHeight="1">
      <c r="A152" s="935" t="s">
        <v>410</v>
      </c>
      <c r="B152" s="935"/>
      <c r="C152" s="935"/>
      <c r="D152" s="935"/>
    </row>
    <row r="153" spans="1:4" ht="14.5" customHeight="1">
      <c r="A153" s="918" t="s">
        <v>65</v>
      </c>
      <c r="B153" s="936" t="s">
        <v>411</v>
      </c>
      <c r="C153" s="936"/>
      <c r="D153" s="936"/>
    </row>
    <row r="154" spans="1:4" ht="14.5" customHeight="1">
      <c r="A154" s="918"/>
      <c r="B154" s="438" t="s">
        <v>149</v>
      </c>
      <c r="C154" s="438" t="s">
        <v>150</v>
      </c>
      <c r="D154" s="438" t="s">
        <v>151</v>
      </c>
    </row>
    <row r="155" spans="1:4" ht="14.5" customHeight="1">
      <c r="A155" s="439" t="s">
        <v>72</v>
      </c>
      <c r="B155" s="440">
        <v>47.079900290675297</v>
      </c>
      <c r="C155" s="441">
        <v>8.6011223503617895</v>
      </c>
      <c r="D155" s="442">
        <v>15</v>
      </c>
    </row>
    <row r="156" spans="1:4" ht="14.5" customHeight="1">
      <c r="A156" s="443" t="s">
        <v>73</v>
      </c>
      <c r="B156" s="444">
        <v>20.4163622392417</v>
      </c>
      <c r="C156" s="445">
        <v>3.5497072710159099</v>
      </c>
      <c r="D156" s="446">
        <v>58</v>
      </c>
    </row>
    <row r="157" spans="1:4" ht="14.5" customHeight="1">
      <c r="A157" s="439" t="s">
        <v>107</v>
      </c>
      <c r="B157" s="440" t="s">
        <v>140</v>
      </c>
      <c r="C157" s="447" t="s">
        <v>140</v>
      </c>
      <c r="D157" s="448" t="s">
        <v>140</v>
      </c>
    </row>
    <row r="158" spans="1:4" ht="14.5" customHeight="1">
      <c r="A158" s="443" t="s">
        <v>75</v>
      </c>
      <c r="B158" s="444">
        <v>70.096173459375507</v>
      </c>
      <c r="C158" s="445">
        <v>9.5586248695201697</v>
      </c>
      <c r="D158" s="446">
        <v>11</v>
      </c>
    </row>
    <row r="159" spans="1:4" ht="14.5" customHeight="1">
      <c r="A159" s="439" t="s">
        <v>89</v>
      </c>
      <c r="B159" s="440" t="s">
        <v>140</v>
      </c>
      <c r="C159" s="447" t="s">
        <v>140</v>
      </c>
      <c r="D159" s="448" t="s">
        <v>140</v>
      </c>
    </row>
    <row r="160" spans="1:4" ht="14.5" customHeight="1">
      <c r="A160" s="443" t="s">
        <v>77</v>
      </c>
      <c r="B160" s="444" t="s">
        <v>140</v>
      </c>
      <c r="C160" s="449" t="s">
        <v>140</v>
      </c>
      <c r="D160" s="450" t="s">
        <v>140</v>
      </c>
    </row>
    <row r="161" spans="1:4" ht="14.5" customHeight="1">
      <c r="A161" s="439" t="s">
        <v>78</v>
      </c>
      <c r="B161" s="440">
        <v>54.127531801668503</v>
      </c>
      <c r="C161" s="441">
        <v>9.2426439172631607</v>
      </c>
      <c r="D161" s="442">
        <v>13</v>
      </c>
    </row>
    <row r="162" spans="1:4" ht="14.5" customHeight="1">
      <c r="A162" s="443" t="s">
        <v>79</v>
      </c>
      <c r="B162" s="444" t="s">
        <v>140</v>
      </c>
      <c r="C162" s="449" t="s">
        <v>140</v>
      </c>
      <c r="D162" s="450" t="s">
        <v>140</v>
      </c>
    </row>
    <row r="163" spans="1:4" ht="14.5" customHeight="1">
      <c r="A163" s="439" t="s">
        <v>80</v>
      </c>
      <c r="B163" s="440">
        <v>59.809110170541302</v>
      </c>
      <c r="C163" s="441">
        <v>5.7761750772871103</v>
      </c>
      <c r="D163" s="442">
        <v>32</v>
      </c>
    </row>
    <row r="164" spans="1:4" ht="14.5" customHeight="1">
      <c r="A164" s="443" t="s">
        <v>92</v>
      </c>
      <c r="B164" s="444">
        <v>42.125229080476998</v>
      </c>
      <c r="C164" s="445">
        <v>3.3243919988817798</v>
      </c>
      <c r="D164" s="446">
        <v>99</v>
      </c>
    </row>
    <row r="165" spans="1:4" ht="14.5" customHeight="1">
      <c r="A165" s="439" t="s">
        <v>81</v>
      </c>
      <c r="B165" s="440">
        <v>25.258509891913199</v>
      </c>
      <c r="C165" s="441">
        <v>5.5451645741356597</v>
      </c>
      <c r="D165" s="442">
        <v>27</v>
      </c>
    </row>
    <row r="166" spans="1:4" ht="14.5" customHeight="1">
      <c r="A166" s="443" t="s">
        <v>82</v>
      </c>
      <c r="B166" s="444" t="s">
        <v>140</v>
      </c>
      <c r="C166" s="449" t="s">
        <v>140</v>
      </c>
      <c r="D166" s="450" t="s">
        <v>140</v>
      </c>
    </row>
    <row r="167" spans="1:4" ht="14.5" customHeight="1">
      <c r="A167" s="439" t="s">
        <v>83</v>
      </c>
      <c r="B167" s="440" t="s">
        <v>140</v>
      </c>
      <c r="C167" s="447" t="s">
        <v>140</v>
      </c>
      <c r="D167" s="448" t="s">
        <v>140</v>
      </c>
    </row>
    <row r="168" spans="1:4" ht="14.5" customHeight="1">
      <c r="A168" s="443" t="s">
        <v>84</v>
      </c>
      <c r="B168" s="444">
        <v>78.027501484342395</v>
      </c>
      <c r="C168" s="445">
        <v>9.1643475851315408</v>
      </c>
      <c r="D168" s="446">
        <v>9</v>
      </c>
    </row>
    <row r="169" spans="1:4" ht="14.5" customHeight="1">
      <c r="A169" s="439" t="s">
        <v>85</v>
      </c>
      <c r="B169" s="440">
        <v>42.774332940974098</v>
      </c>
      <c r="C169" s="441">
        <v>10.959340059708699</v>
      </c>
      <c r="D169" s="442">
        <v>9</v>
      </c>
    </row>
    <row r="170" spans="1:4" ht="14.5" customHeight="1">
      <c r="A170" s="454" t="s">
        <v>86</v>
      </c>
      <c r="B170" s="455">
        <v>64.071101877119901</v>
      </c>
      <c r="C170" s="592">
        <v>7.3282724265818704</v>
      </c>
      <c r="D170" s="593">
        <v>19</v>
      </c>
    </row>
    <row r="171" spans="1:4" ht="14.5" customHeight="1">
      <c r="A171" s="458" t="s">
        <v>93</v>
      </c>
      <c r="B171" s="557">
        <v>39.627754663296798</v>
      </c>
      <c r="C171" s="460">
        <v>2.0489361748160402</v>
      </c>
      <c r="D171" s="461">
        <v>258</v>
      </c>
    </row>
    <row r="172" spans="1:4" ht="14.5" customHeight="1">
      <c r="A172" s="458" t="s">
        <v>87</v>
      </c>
      <c r="B172" s="557">
        <v>72.218255280058997</v>
      </c>
      <c r="C172" s="460">
        <v>3.9417867104198101</v>
      </c>
      <c r="D172" s="461">
        <v>58</v>
      </c>
    </row>
    <row r="173" spans="1:4" ht="14.5" customHeight="1">
      <c r="A173" s="463" t="s">
        <v>94</v>
      </c>
      <c r="B173" s="558">
        <v>45.321444955190898</v>
      </c>
      <c r="C173" s="465">
        <v>1.88994750819103</v>
      </c>
      <c r="D173" s="466">
        <v>316</v>
      </c>
    </row>
    <row r="174" spans="1:4" ht="26.25" customHeight="1">
      <c r="A174" s="876" t="s">
        <v>401</v>
      </c>
      <c r="B174" s="876"/>
      <c r="C174" s="876"/>
      <c r="D174" s="876"/>
    </row>
    <row r="175" spans="1:4" ht="66.75" customHeight="1">
      <c r="A175" s="853" t="s">
        <v>402</v>
      </c>
      <c r="B175" s="853"/>
      <c r="C175" s="853"/>
      <c r="D175" s="853"/>
    </row>
    <row r="176" spans="1:4" ht="32.25" customHeight="1">
      <c r="A176" s="853" t="s">
        <v>403</v>
      </c>
      <c r="B176" s="853"/>
      <c r="C176" s="853"/>
      <c r="D176" s="853"/>
    </row>
    <row r="177" spans="1:4" ht="14.5" customHeight="1">
      <c r="A177" s="652"/>
    </row>
    <row r="178" spans="1:4" ht="47.25" customHeight="1">
      <c r="A178" s="935" t="s">
        <v>412</v>
      </c>
      <c r="B178" s="935"/>
      <c r="C178" s="935"/>
      <c r="D178" s="935"/>
    </row>
    <row r="179" spans="1:4" ht="29.25" customHeight="1">
      <c r="A179" s="918" t="s">
        <v>65</v>
      </c>
      <c r="B179" s="892" t="s">
        <v>413</v>
      </c>
      <c r="C179" s="892"/>
      <c r="D179" s="892"/>
    </row>
    <row r="180" spans="1:4" ht="14.5" customHeight="1">
      <c r="A180" s="918"/>
      <c r="B180" s="438" t="s">
        <v>149</v>
      </c>
      <c r="C180" s="438" t="s">
        <v>150</v>
      </c>
      <c r="D180" s="438" t="s">
        <v>151</v>
      </c>
    </row>
    <row r="181" spans="1:4" ht="14.5" customHeight="1">
      <c r="A181" s="439" t="s">
        <v>72</v>
      </c>
      <c r="B181" s="440">
        <v>12.9996308170197</v>
      </c>
      <c r="C181" s="441">
        <v>5.7025099238882904</v>
      </c>
      <c r="D181" s="442">
        <v>15</v>
      </c>
    </row>
    <row r="182" spans="1:4" ht="14.5" customHeight="1">
      <c r="A182" s="443" t="s">
        <v>73</v>
      </c>
      <c r="B182" s="444">
        <v>3.1183574431636201</v>
      </c>
      <c r="C182" s="445">
        <v>1.4691289037561801</v>
      </c>
      <c r="D182" s="446">
        <v>59</v>
      </c>
    </row>
    <row r="183" spans="1:4" ht="14.5" customHeight="1">
      <c r="A183" s="439" t="s">
        <v>107</v>
      </c>
      <c r="B183" s="440" t="s">
        <v>140</v>
      </c>
      <c r="C183" s="447" t="s">
        <v>140</v>
      </c>
      <c r="D183" s="448" t="s">
        <v>140</v>
      </c>
    </row>
    <row r="184" spans="1:4" ht="14.5" customHeight="1">
      <c r="A184" s="443" t="s">
        <v>75</v>
      </c>
      <c r="B184" s="444">
        <v>0</v>
      </c>
      <c r="C184" s="445"/>
      <c r="D184" s="446">
        <v>12</v>
      </c>
    </row>
    <row r="185" spans="1:4" ht="14.5" customHeight="1">
      <c r="A185" s="439" t="s">
        <v>89</v>
      </c>
      <c r="B185" s="440" t="s">
        <v>140</v>
      </c>
      <c r="C185" s="447" t="s">
        <v>140</v>
      </c>
      <c r="D185" s="448" t="s">
        <v>140</v>
      </c>
    </row>
    <row r="186" spans="1:4" ht="14.5" customHeight="1">
      <c r="A186" s="443" t="s">
        <v>77</v>
      </c>
      <c r="B186" s="444" t="s">
        <v>140</v>
      </c>
      <c r="C186" s="449" t="s">
        <v>140</v>
      </c>
      <c r="D186" s="450" t="s">
        <v>140</v>
      </c>
    </row>
    <row r="187" spans="1:4" ht="14.5" customHeight="1">
      <c r="A187" s="439" t="s">
        <v>78</v>
      </c>
      <c r="B187" s="440">
        <v>22.997453800748801</v>
      </c>
      <c r="C187" s="441">
        <v>7.7958923647630201</v>
      </c>
      <c r="D187" s="442">
        <v>13</v>
      </c>
    </row>
    <row r="188" spans="1:4" ht="14.5" customHeight="1">
      <c r="A188" s="443" t="s">
        <v>79</v>
      </c>
      <c r="B188" s="444" t="s">
        <v>140</v>
      </c>
      <c r="C188" s="449" t="s">
        <v>140</v>
      </c>
      <c r="D188" s="450" t="s">
        <v>140</v>
      </c>
    </row>
    <row r="189" spans="1:4" ht="14.5" customHeight="1">
      <c r="A189" s="439" t="s">
        <v>80</v>
      </c>
      <c r="B189" s="440">
        <v>6.0985990450322003</v>
      </c>
      <c r="C189" s="441">
        <v>2.7769174128743299</v>
      </c>
      <c r="D189" s="442">
        <v>32</v>
      </c>
    </row>
    <row r="190" spans="1:4" ht="14.5" customHeight="1">
      <c r="A190" s="443" t="s">
        <v>92</v>
      </c>
      <c r="B190" s="444">
        <v>11.451745063535601</v>
      </c>
      <c r="C190" s="445">
        <v>2.16233163669061</v>
      </c>
      <c r="D190" s="446">
        <v>99</v>
      </c>
    </row>
    <row r="191" spans="1:4" ht="14.5" customHeight="1">
      <c r="A191" s="439" t="s">
        <v>81</v>
      </c>
      <c r="B191" s="440">
        <v>3.1064913673623602</v>
      </c>
      <c r="C191" s="441">
        <v>2.03637301979898</v>
      </c>
      <c r="D191" s="442">
        <v>27</v>
      </c>
    </row>
    <row r="192" spans="1:4" ht="14.5" customHeight="1">
      <c r="A192" s="443" t="s">
        <v>82</v>
      </c>
      <c r="B192" s="444" t="s">
        <v>140</v>
      </c>
      <c r="C192" s="449" t="s">
        <v>140</v>
      </c>
      <c r="D192" s="450" t="s">
        <v>140</v>
      </c>
    </row>
    <row r="193" spans="1:4" ht="14.5" customHeight="1">
      <c r="A193" s="439" t="s">
        <v>83</v>
      </c>
      <c r="B193" s="440" t="s">
        <v>140</v>
      </c>
      <c r="C193" s="447" t="s">
        <v>140</v>
      </c>
      <c r="D193" s="448" t="s">
        <v>140</v>
      </c>
    </row>
    <row r="194" spans="1:4" ht="14.5" customHeight="1">
      <c r="A194" s="443" t="s">
        <v>84</v>
      </c>
      <c r="B194" s="444">
        <v>0</v>
      </c>
      <c r="C194" s="445"/>
      <c r="D194" s="446">
        <v>9</v>
      </c>
    </row>
    <row r="195" spans="1:4" ht="14.5" customHeight="1">
      <c r="A195" s="439" t="s">
        <v>85</v>
      </c>
      <c r="B195" s="440">
        <v>0</v>
      </c>
      <c r="C195" s="441"/>
      <c r="D195" s="442">
        <v>9</v>
      </c>
    </row>
    <row r="196" spans="1:4" ht="14.5" customHeight="1">
      <c r="A196" s="454" t="s">
        <v>86</v>
      </c>
      <c r="B196" s="455">
        <v>15.4689274059439</v>
      </c>
      <c r="C196" s="592">
        <v>5.4771585354223804</v>
      </c>
      <c r="D196" s="593">
        <v>19</v>
      </c>
    </row>
    <row r="197" spans="1:4" ht="14.5" customHeight="1">
      <c r="A197" s="458" t="s">
        <v>93</v>
      </c>
      <c r="B197" s="557">
        <v>8.2398951230533299</v>
      </c>
      <c r="C197" s="460">
        <v>1.1537575399006099</v>
      </c>
      <c r="D197" s="461">
        <v>259</v>
      </c>
    </row>
    <row r="198" spans="1:4" ht="14.5" customHeight="1">
      <c r="A198" s="458" t="s">
        <v>87</v>
      </c>
      <c r="B198" s="557">
        <v>6.4511329014793004</v>
      </c>
      <c r="C198" s="460">
        <v>2.1589794705368699</v>
      </c>
      <c r="D198" s="461">
        <v>59</v>
      </c>
    </row>
    <row r="199" spans="1:4" ht="14.5" customHeight="1">
      <c r="A199" s="463" t="s">
        <v>94</v>
      </c>
      <c r="B199" s="558">
        <v>7.9223881054919998</v>
      </c>
      <c r="C199" s="465">
        <v>1.02382708026091</v>
      </c>
      <c r="D199" s="466">
        <v>318</v>
      </c>
    </row>
    <row r="200" spans="1:4" ht="25.5" customHeight="1">
      <c r="A200" s="876" t="s">
        <v>401</v>
      </c>
      <c r="B200" s="876"/>
      <c r="C200" s="876"/>
      <c r="D200" s="876"/>
    </row>
    <row r="201" spans="1:4" ht="68.25" customHeight="1">
      <c r="A201" s="853" t="s">
        <v>402</v>
      </c>
      <c r="B201" s="853"/>
      <c r="C201" s="853"/>
      <c r="D201" s="853"/>
    </row>
    <row r="202" spans="1:4" ht="27.75" customHeight="1">
      <c r="A202" s="853" t="s">
        <v>403</v>
      </c>
      <c r="B202" s="853"/>
      <c r="C202" s="853"/>
      <c r="D202" s="853"/>
    </row>
    <row r="203" spans="1:4" ht="14.5" customHeight="1">
      <c r="A203" s="652"/>
    </row>
    <row r="204" spans="1:4" ht="46.5" customHeight="1">
      <c r="A204" s="935" t="s">
        <v>414</v>
      </c>
      <c r="B204" s="935"/>
      <c r="C204" s="935"/>
      <c r="D204" s="935"/>
    </row>
    <row r="205" spans="1:4" ht="14.5" customHeight="1">
      <c r="A205" s="918" t="s">
        <v>65</v>
      </c>
      <c r="B205" s="936" t="s">
        <v>415</v>
      </c>
      <c r="C205" s="936"/>
      <c r="D205" s="936"/>
    </row>
    <row r="206" spans="1:4" ht="14.5" customHeight="1">
      <c r="A206" s="918"/>
      <c r="B206" s="438" t="s">
        <v>149</v>
      </c>
      <c r="C206" s="438" t="s">
        <v>150</v>
      </c>
      <c r="D206" s="438" t="s">
        <v>151</v>
      </c>
    </row>
    <row r="207" spans="1:4" ht="14.5" customHeight="1">
      <c r="A207" s="439" t="s">
        <v>72</v>
      </c>
      <c r="B207" s="440">
        <v>39.611301512820702</v>
      </c>
      <c r="C207" s="441">
        <v>8.4080299736336208</v>
      </c>
      <c r="D207" s="442">
        <v>15</v>
      </c>
    </row>
    <row r="208" spans="1:4" ht="14.5" customHeight="1">
      <c r="A208" s="443" t="s">
        <v>73</v>
      </c>
      <c r="B208" s="444">
        <v>14.9930960604842</v>
      </c>
      <c r="C208" s="445">
        <v>3.10609490749192</v>
      </c>
      <c r="D208" s="446">
        <v>59</v>
      </c>
    </row>
    <row r="209" spans="1:4" ht="14.5" customHeight="1">
      <c r="A209" s="439" t="s">
        <v>107</v>
      </c>
      <c r="B209" s="440" t="s">
        <v>140</v>
      </c>
      <c r="C209" s="447" t="s">
        <v>140</v>
      </c>
      <c r="D209" s="448" t="s">
        <v>140</v>
      </c>
    </row>
    <row r="210" spans="1:4" ht="14.5" customHeight="1">
      <c r="A210" s="443" t="s">
        <v>75</v>
      </c>
      <c r="B210" s="444">
        <v>31.889317157384099</v>
      </c>
      <c r="C210" s="445">
        <v>9.1413172902633999</v>
      </c>
      <c r="D210" s="446">
        <v>11</v>
      </c>
    </row>
    <row r="211" spans="1:4" ht="14.5" customHeight="1">
      <c r="A211" s="439" t="s">
        <v>89</v>
      </c>
      <c r="B211" s="440" t="s">
        <v>140</v>
      </c>
      <c r="C211" s="447" t="s">
        <v>140</v>
      </c>
      <c r="D211" s="448" t="s">
        <v>140</v>
      </c>
    </row>
    <row r="212" spans="1:4" ht="14.5" customHeight="1">
      <c r="A212" s="443" t="s">
        <v>77</v>
      </c>
      <c r="B212" s="444" t="s">
        <v>140</v>
      </c>
      <c r="C212" s="449" t="s">
        <v>140</v>
      </c>
      <c r="D212" s="450" t="s">
        <v>140</v>
      </c>
    </row>
    <row r="213" spans="1:4" ht="14.5" customHeight="1">
      <c r="A213" s="439" t="s">
        <v>78</v>
      </c>
      <c r="B213" s="440">
        <v>67.928320532170403</v>
      </c>
      <c r="C213" s="441">
        <v>8.7754309793576297</v>
      </c>
      <c r="D213" s="442">
        <v>13</v>
      </c>
    </row>
    <row r="214" spans="1:4" ht="14.5" customHeight="1">
      <c r="A214" s="443" t="s">
        <v>79</v>
      </c>
      <c r="B214" s="444" t="s">
        <v>140</v>
      </c>
      <c r="C214" s="449" t="s">
        <v>140</v>
      </c>
      <c r="D214" s="450" t="s">
        <v>140</v>
      </c>
    </row>
    <row r="215" spans="1:4" ht="14.5" customHeight="1">
      <c r="A215" s="439" t="s">
        <v>80</v>
      </c>
      <c r="B215" s="440">
        <v>28.7972253204222</v>
      </c>
      <c r="C215" s="441">
        <v>5.38179335250965</v>
      </c>
      <c r="D215" s="442">
        <v>32</v>
      </c>
    </row>
    <row r="216" spans="1:4" ht="14.5" customHeight="1">
      <c r="A216" s="443" t="s">
        <v>92</v>
      </c>
      <c r="B216" s="444">
        <v>25.0786197690386</v>
      </c>
      <c r="C216" s="445">
        <v>2.9138050246581502</v>
      </c>
      <c r="D216" s="446">
        <v>98</v>
      </c>
    </row>
    <row r="217" spans="1:4" ht="14.5" customHeight="1">
      <c r="A217" s="439" t="s">
        <v>81</v>
      </c>
      <c r="B217" s="440">
        <v>33.051477861513703</v>
      </c>
      <c r="C217" s="441">
        <v>6.0544837759737797</v>
      </c>
      <c r="D217" s="442">
        <v>27</v>
      </c>
    </row>
    <row r="218" spans="1:4" ht="14.5" customHeight="1">
      <c r="A218" s="443" t="s">
        <v>82</v>
      </c>
      <c r="B218" s="444" t="s">
        <v>140</v>
      </c>
      <c r="C218" s="449" t="s">
        <v>140</v>
      </c>
      <c r="D218" s="450" t="s">
        <v>140</v>
      </c>
    </row>
    <row r="219" spans="1:4" ht="14.5" customHeight="1">
      <c r="A219" s="439" t="s">
        <v>83</v>
      </c>
      <c r="B219" s="440" t="s">
        <v>140</v>
      </c>
      <c r="C219" s="447" t="s">
        <v>140</v>
      </c>
      <c r="D219" s="448" t="s">
        <v>140</v>
      </c>
    </row>
    <row r="220" spans="1:4" ht="14.5" customHeight="1">
      <c r="A220" s="443" t="s">
        <v>84</v>
      </c>
      <c r="B220" s="444">
        <v>12.1722072531667</v>
      </c>
      <c r="C220" s="445">
        <v>7.5569739759972601</v>
      </c>
      <c r="D220" s="446">
        <v>9</v>
      </c>
    </row>
    <row r="221" spans="1:4" ht="14.5" customHeight="1">
      <c r="A221" s="439" t="s">
        <v>85</v>
      </c>
      <c r="B221" s="440">
        <v>66.1281971362272</v>
      </c>
      <c r="C221" s="441">
        <v>10.5954548598269</v>
      </c>
      <c r="D221" s="442">
        <v>9</v>
      </c>
    </row>
    <row r="222" spans="1:4" ht="14.5" customHeight="1">
      <c r="A222" s="454" t="s">
        <v>86</v>
      </c>
      <c r="B222" s="455">
        <v>20.727978052554601</v>
      </c>
      <c r="C222" s="592">
        <v>6.18496433090466</v>
      </c>
      <c r="D222" s="593">
        <v>19</v>
      </c>
    </row>
    <row r="223" spans="1:4" ht="14.5" customHeight="1">
      <c r="A223" s="458" t="s">
        <v>93</v>
      </c>
      <c r="B223" s="557">
        <v>29.557944596747401</v>
      </c>
      <c r="C223" s="460">
        <v>1.9105076080185499</v>
      </c>
      <c r="D223" s="461">
        <v>258</v>
      </c>
    </row>
    <row r="224" spans="1:4" ht="14.5" customHeight="1">
      <c r="A224" s="458" t="s">
        <v>87</v>
      </c>
      <c r="B224" s="557">
        <v>30.409054421117499</v>
      </c>
      <c r="C224" s="460">
        <v>4.1765370883212496</v>
      </c>
      <c r="D224" s="461">
        <v>58</v>
      </c>
    </row>
    <row r="225" spans="1:4" ht="14.5" customHeight="1">
      <c r="A225" s="463" t="s">
        <v>94</v>
      </c>
      <c r="B225" s="559">
        <v>29.7072842850373</v>
      </c>
      <c r="C225" s="465">
        <v>1.7375801928264001</v>
      </c>
      <c r="D225" s="466">
        <v>316</v>
      </c>
    </row>
    <row r="226" spans="1:4" ht="25.5" customHeight="1">
      <c r="A226" s="876" t="s">
        <v>401</v>
      </c>
      <c r="B226" s="876"/>
      <c r="C226" s="876"/>
      <c r="D226" s="876"/>
    </row>
    <row r="227" spans="1:4" ht="71.25" customHeight="1">
      <c r="A227" s="853" t="s">
        <v>402</v>
      </c>
      <c r="B227" s="853"/>
      <c r="C227" s="853"/>
      <c r="D227" s="853"/>
    </row>
    <row r="228" spans="1:4" ht="27" customHeight="1">
      <c r="A228" s="853" t="s">
        <v>403</v>
      </c>
      <c r="B228" s="853"/>
      <c r="C228" s="853"/>
      <c r="D228" s="853"/>
    </row>
    <row r="229" spans="1:4" ht="14.5" customHeight="1">
      <c r="A229" s="652"/>
    </row>
    <row r="230" spans="1:4" ht="34.5" customHeight="1">
      <c r="A230" s="935" t="s">
        <v>416</v>
      </c>
      <c r="B230" s="935"/>
      <c r="C230" s="935"/>
      <c r="D230" s="935"/>
    </row>
    <row r="231" spans="1:4" ht="14.5" customHeight="1">
      <c r="A231" s="918" t="s">
        <v>65</v>
      </c>
      <c r="B231" s="936" t="s">
        <v>417</v>
      </c>
      <c r="C231" s="936"/>
      <c r="D231" s="936"/>
    </row>
    <row r="232" spans="1:4" ht="14.5" customHeight="1">
      <c r="A232" s="918"/>
      <c r="B232" s="438" t="s">
        <v>149</v>
      </c>
      <c r="C232" s="438" t="s">
        <v>150</v>
      </c>
      <c r="D232" s="438" t="s">
        <v>151</v>
      </c>
    </row>
    <row r="233" spans="1:4" ht="14.5" customHeight="1">
      <c r="A233" s="439" t="s">
        <v>72</v>
      </c>
      <c r="B233" s="440">
        <v>86.692929972892102</v>
      </c>
      <c r="C233" s="441">
        <v>5.8285064373936102</v>
      </c>
      <c r="D233" s="442">
        <v>15</v>
      </c>
    </row>
    <row r="234" spans="1:4" ht="14.5" customHeight="1">
      <c r="A234" s="443" t="s">
        <v>73</v>
      </c>
      <c r="B234" s="444">
        <v>83.414247330848198</v>
      </c>
      <c r="C234" s="445">
        <v>3.3787027408869101</v>
      </c>
      <c r="D234" s="446">
        <v>59</v>
      </c>
    </row>
    <row r="235" spans="1:4" ht="14.5" customHeight="1">
      <c r="A235" s="439" t="s">
        <v>107</v>
      </c>
      <c r="B235" s="440" t="s">
        <v>140</v>
      </c>
      <c r="C235" s="447" t="s">
        <v>140</v>
      </c>
      <c r="D235" s="448" t="s">
        <v>140</v>
      </c>
    </row>
    <row r="236" spans="1:4" ht="14.5" customHeight="1">
      <c r="A236" s="443" t="s">
        <v>75</v>
      </c>
      <c r="B236" s="444">
        <v>100</v>
      </c>
      <c r="C236" s="445"/>
      <c r="D236" s="446">
        <v>12</v>
      </c>
    </row>
    <row r="237" spans="1:4" ht="14.5" customHeight="1">
      <c r="A237" s="439" t="s">
        <v>89</v>
      </c>
      <c r="B237" s="440" t="s">
        <v>140</v>
      </c>
      <c r="C237" s="447" t="s">
        <v>140</v>
      </c>
      <c r="D237" s="448" t="s">
        <v>140</v>
      </c>
    </row>
    <row r="238" spans="1:4" ht="14.5" customHeight="1">
      <c r="A238" s="443" t="s">
        <v>77</v>
      </c>
      <c r="B238" s="444" t="s">
        <v>140</v>
      </c>
      <c r="C238" s="449" t="s">
        <v>140</v>
      </c>
      <c r="D238" s="450" t="s">
        <v>140</v>
      </c>
    </row>
    <row r="239" spans="1:4" ht="14.5" customHeight="1">
      <c r="A239" s="439" t="s">
        <v>78</v>
      </c>
      <c r="B239" s="440">
        <v>90.881363127626699</v>
      </c>
      <c r="C239" s="441">
        <v>5.7379747308774904</v>
      </c>
      <c r="D239" s="442">
        <v>13</v>
      </c>
    </row>
    <row r="240" spans="1:4" ht="14.5" customHeight="1">
      <c r="A240" s="443" t="s">
        <v>79</v>
      </c>
      <c r="B240" s="444" t="s">
        <v>140</v>
      </c>
      <c r="C240" s="449" t="s">
        <v>140</v>
      </c>
      <c r="D240" s="450" t="s">
        <v>140</v>
      </c>
    </row>
    <row r="241" spans="1:10" ht="14.5" customHeight="1">
      <c r="A241" s="439" t="s">
        <v>80</v>
      </c>
      <c r="B241" s="440">
        <v>100</v>
      </c>
      <c r="C241" s="441"/>
      <c r="D241" s="442">
        <v>32</v>
      </c>
    </row>
    <row r="242" spans="1:10" ht="14.5" customHeight="1">
      <c r="A242" s="443" t="s">
        <v>92</v>
      </c>
      <c r="B242" s="444">
        <v>91.028724148975002</v>
      </c>
      <c r="C242" s="445">
        <v>1.9035058952478501</v>
      </c>
      <c r="D242" s="446">
        <v>99</v>
      </c>
    </row>
    <row r="243" spans="1:10" ht="14.5" customHeight="1">
      <c r="A243" s="439" t="s">
        <v>81</v>
      </c>
      <c r="B243" s="440">
        <v>89.184483252289496</v>
      </c>
      <c r="C243" s="441">
        <v>3.9445286445778098</v>
      </c>
      <c r="D243" s="442">
        <v>27</v>
      </c>
    </row>
    <row r="244" spans="1:10" ht="14.5" customHeight="1">
      <c r="A244" s="443" t="s">
        <v>82</v>
      </c>
      <c r="B244" s="444" t="s">
        <v>140</v>
      </c>
      <c r="C244" s="449" t="s">
        <v>140</v>
      </c>
      <c r="D244" s="450" t="s">
        <v>140</v>
      </c>
    </row>
    <row r="245" spans="1:10" ht="14.5" customHeight="1">
      <c r="A245" s="439" t="s">
        <v>83</v>
      </c>
      <c r="B245" s="440" t="s">
        <v>140</v>
      </c>
      <c r="C245" s="447" t="s">
        <v>140</v>
      </c>
      <c r="D245" s="448" t="s">
        <v>140</v>
      </c>
    </row>
    <row r="246" spans="1:10" ht="14.5" customHeight="1">
      <c r="A246" s="443" t="s">
        <v>84</v>
      </c>
      <c r="B246" s="444">
        <v>100</v>
      </c>
      <c r="C246" s="445"/>
      <c r="D246" s="446">
        <v>9</v>
      </c>
    </row>
    <row r="247" spans="1:10" ht="14.5" customHeight="1">
      <c r="A247" s="439" t="s">
        <v>85</v>
      </c>
      <c r="B247" s="440">
        <v>100</v>
      </c>
      <c r="C247" s="441"/>
      <c r="D247" s="442">
        <v>8</v>
      </c>
    </row>
    <row r="248" spans="1:10" ht="14.5" customHeight="1">
      <c r="A248" s="454" t="s">
        <v>86</v>
      </c>
      <c r="B248" s="455">
        <v>90.106947235801101</v>
      </c>
      <c r="C248" s="592">
        <v>4.4469372488804497</v>
      </c>
      <c r="D248" s="593">
        <v>19</v>
      </c>
    </row>
    <row r="249" spans="1:10" ht="14.5" customHeight="1">
      <c r="A249" s="458" t="s">
        <v>93</v>
      </c>
      <c r="B249" s="557">
        <v>90.540754185192895</v>
      </c>
      <c r="C249" s="460">
        <v>1.23049717847207</v>
      </c>
      <c r="D249" s="461">
        <v>258</v>
      </c>
    </row>
    <row r="250" spans="1:10" ht="14.5" customHeight="1">
      <c r="A250" s="458" t="s">
        <v>87</v>
      </c>
      <c r="B250" s="557">
        <v>94.2839331848391</v>
      </c>
      <c r="C250" s="460">
        <v>1.8701524313562701</v>
      </c>
      <c r="D250" s="461">
        <v>59</v>
      </c>
    </row>
    <row r="251" spans="1:10" ht="14.5" customHeight="1">
      <c r="A251" s="463" t="s">
        <v>94</v>
      </c>
      <c r="B251" s="559">
        <v>91.207150932821904</v>
      </c>
      <c r="C251" s="465">
        <v>1.0670336522581301</v>
      </c>
      <c r="D251" s="466">
        <v>317</v>
      </c>
    </row>
    <row r="252" spans="1:10" ht="24.75" customHeight="1">
      <c r="A252" s="876" t="s">
        <v>401</v>
      </c>
      <c r="B252" s="876"/>
      <c r="C252" s="876"/>
      <c r="D252" s="876"/>
    </row>
    <row r="253" spans="1:10" ht="71.25" customHeight="1">
      <c r="A253" s="853" t="s">
        <v>402</v>
      </c>
      <c r="B253" s="853"/>
      <c r="C253" s="853"/>
      <c r="D253" s="853"/>
    </row>
    <row r="254" spans="1:10" ht="26.25" customHeight="1">
      <c r="A254" s="853" t="s">
        <v>403</v>
      </c>
      <c r="B254" s="853"/>
      <c r="C254" s="853"/>
      <c r="D254" s="853"/>
    </row>
    <row r="255" spans="1:10" ht="14.5" customHeight="1"/>
    <row r="256" spans="1:10" ht="25" customHeight="1">
      <c r="A256" s="860">
        <v>2022</v>
      </c>
      <c r="B256" s="860"/>
      <c r="C256" s="860"/>
      <c r="D256" s="860"/>
      <c r="E256" s="860"/>
      <c r="F256" s="860"/>
      <c r="G256" s="860"/>
      <c r="H256" s="860"/>
      <c r="I256" s="860"/>
      <c r="J256" s="860"/>
    </row>
    <row r="257" spans="1:10" ht="14.5" customHeight="1"/>
    <row r="258" spans="1:10" ht="14.5" customHeight="1">
      <c r="A258" s="933" t="s">
        <v>418</v>
      </c>
      <c r="B258" s="933"/>
      <c r="C258" s="933"/>
      <c r="D258" s="933"/>
      <c r="E258" s="933"/>
      <c r="F258" s="933"/>
      <c r="G258" s="933"/>
      <c r="H258" s="933"/>
      <c r="I258" s="933"/>
      <c r="J258" s="933"/>
    </row>
    <row r="259" spans="1:10" ht="14.5" customHeight="1" thickBot="1">
      <c r="A259" s="918" t="s">
        <v>65</v>
      </c>
      <c r="B259" s="970" t="s">
        <v>389</v>
      </c>
      <c r="C259" s="970"/>
      <c r="D259" s="970"/>
      <c r="E259" s="970"/>
      <c r="F259" s="970"/>
      <c r="G259" s="970"/>
      <c r="H259" s="970"/>
      <c r="I259" s="970"/>
      <c r="J259" s="930"/>
    </row>
    <row r="260" spans="1:10" s="621" customFormat="1" ht="29.25" customHeight="1" thickBot="1">
      <c r="A260" s="918"/>
      <c r="B260" s="894" t="s">
        <v>390</v>
      </c>
      <c r="C260" s="894"/>
      <c r="D260" s="894" t="s">
        <v>391</v>
      </c>
      <c r="E260" s="894"/>
      <c r="F260" s="894" t="s">
        <v>392</v>
      </c>
      <c r="G260" s="894"/>
      <c r="H260" s="894" t="s">
        <v>393</v>
      </c>
      <c r="I260" s="894"/>
      <c r="J260" s="765"/>
    </row>
    <row r="261" spans="1:10" ht="14.5" customHeight="1" thickBot="1">
      <c r="A261" s="918"/>
      <c r="B261" s="438" t="s">
        <v>149</v>
      </c>
      <c r="C261" s="468" t="s">
        <v>150</v>
      </c>
      <c r="D261" s="438" t="s">
        <v>149</v>
      </c>
      <c r="E261" s="468" t="s">
        <v>150</v>
      </c>
      <c r="F261" s="438" t="s">
        <v>149</v>
      </c>
      <c r="G261" s="468" t="s">
        <v>150</v>
      </c>
      <c r="H261" s="438" t="s">
        <v>149</v>
      </c>
      <c r="I261" s="468" t="s">
        <v>150</v>
      </c>
      <c r="J261" s="438" t="s">
        <v>151</v>
      </c>
    </row>
    <row r="262" spans="1:10" ht="14.5" customHeight="1">
      <c r="A262" s="439" t="s">
        <v>72</v>
      </c>
      <c r="B262" s="440">
        <v>9.1282938696159803</v>
      </c>
      <c r="C262" s="721">
        <v>1.7777732313363299</v>
      </c>
      <c r="D262" s="440">
        <v>5.1113392115070697</v>
      </c>
      <c r="E262" s="721">
        <v>1.27281371910105</v>
      </c>
      <c r="F262" s="440">
        <v>60.496495193201902</v>
      </c>
      <c r="G262" s="721">
        <v>2.1907712137124902</v>
      </c>
      <c r="H262" s="440">
        <v>25.263871725674999</v>
      </c>
      <c r="I262" s="721">
        <v>2.1694910439352002</v>
      </c>
      <c r="J262" s="820">
        <v>524</v>
      </c>
    </row>
    <row r="263" spans="1:10" ht="14.5" customHeight="1">
      <c r="A263" s="443" t="s">
        <v>73</v>
      </c>
      <c r="B263" s="444">
        <v>7.0702825880741402</v>
      </c>
      <c r="C263" s="724">
        <v>1.7205469584289601</v>
      </c>
      <c r="D263" s="444">
        <v>5.8521637374257196</v>
      </c>
      <c r="E263" s="724">
        <v>1.39266281920899</v>
      </c>
      <c r="F263" s="444">
        <v>57.932638472022603</v>
      </c>
      <c r="G263" s="724">
        <v>3.7443677162585098</v>
      </c>
      <c r="H263" s="444">
        <v>29.144915202477598</v>
      </c>
      <c r="I263" s="724">
        <v>3.5188074865367001</v>
      </c>
      <c r="J263" s="821">
        <v>324</v>
      </c>
    </row>
    <row r="264" spans="1:10" ht="14.5" customHeight="1">
      <c r="A264" s="439" t="s">
        <v>107</v>
      </c>
      <c r="B264" s="440" t="s">
        <v>140</v>
      </c>
      <c r="C264" s="727" t="s">
        <v>140</v>
      </c>
      <c r="D264" s="440" t="s">
        <v>140</v>
      </c>
      <c r="E264" s="727" t="s">
        <v>140</v>
      </c>
      <c r="F264" s="440" t="s">
        <v>140</v>
      </c>
      <c r="G264" s="727" t="s">
        <v>140</v>
      </c>
      <c r="H264" s="440" t="s">
        <v>140</v>
      </c>
      <c r="I264" s="727" t="s">
        <v>140</v>
      </c>
      <c r="J264" s="822" t="s">
        <v>140</v>
      </c>
    </row>
    <row r="265" spans="1:10" ht="14.5" customHeight="1">
      <c r="A265" s="443" t="s">
        <v>75</v>
      </c>
      <c r="B265" s="444">
        <v>2.3675681120935601</v>
      </c>
      <c r="C265" s="724">
        <v>1.11967247170939</v>
      </c>
      <c r="D265" s="444">
        <v>8.2164747217911795</v>
      </c>
      <c r="E265" s="724">
        <v>3.6314396096552501</v>
      </c>
      <c r="F265" s="444">
        <v>71.336938806956695</v>
      </c>
      <c r="G265" s="724">
        <v>6.6686604888890404</v>
      </c>
      <c r="H265" s="444">
        <v>18.079018359158599</v>
      </c>
      <c r="I265" s="724">
        <v>5.5746617612001303</v>
      </c>
      <c r="J265" s="821">
        <v>85</v>
      </c>
    </row>
    <row r="266" spans="1:10" ht="14.5" customHeight="1">
      <c r="A266" s="439" t="s">
        <v>89</v>
      </c>
      <c r="B266" s="440" t="s">
        <v>140</v>
      </c>
      <c r="C266" s="727" t="s">
        <v>140</v>
      </c>
      <c r="D266" s="440" t="s">
        <v>140</v>
      </c>
      <c r="E266" s="727" t="s">
        <v>140</v>
      </c>
      <c r="F266" s="440" t="s">
        <v>140</v>
      </c>
      <c r="G266" s="727" t="s">
        <v>140</v>
      </c>
      <c r="H266" s="440" t="s">
        <v>140</v>
      </c>
      <c r="I266" s="727" t="s">
        <v>140</v>
      </c>
      <c r="J266" s="822" t="s">
        <v>140</v>
      </c>
    </row>
    <row r="267" spans="1:10" ht="14.5" customHeight="1">
      <c r="A267" s="443" t="s">
        <v>77</v>
      </c>
      <c r="B267" s="444">
        <v>10.8679390538625</v>
      </c>
      <c r="C267" s="724">
        <v>4.5214393169699996</v>
      </c>
      <c r="D267" s="444">
        <v>15.245087528604101</v>
      </c>
      <c r="E267" s="724">
        <v>7.4172976865146198</v>
      </c>
      <c r="F267" s="444">
        <v>56.283400643073797</v>
      </c>
      <c r="G267" s="724">
        <v>6.0225216364962098</v>
      </c>
      <c r="H267" s="444">
        <v>17.6035727744597</v>
      </c>
      <c r="I267" s="724">
        <v>6.3247822340894002</v>
      </c>
      <c r="J267" s="821">
        <v>90</v>
      </c>
    </row>
    <row r="268" spans="1:10" ht="14.5" customHeight="1">
      <c r="A268" s="439" t="s">
        <v>78</v>
      </c>
      <c r="B268" s="440">
        <v>5.18601681188228</v>
      </c>
      <c r="C268" s="721">
        <v>1.8601086372431599</v>
      </c>
      <c r="D268" s="440">
        <v>6.2293878495389903</v>
      </c>
      <c r="E268" s="721">
        <v>1.5459962290760201</v>
      </c>
      <c r="F268" s="440">
        <v>63.640740776565103</v>
      </c>
      <c r="G268" s="721">
        <v>4.5296217856708596</v>
      </c>
      <c r="H268" s="440">
        <v>24.943854562013701</v>
      </c>
      <c r="I268" s="721">
        <v>4.8300458451889901</v>
      </c>
      <c r="J268" s="823">
        <v>330</v>
      </c>
    </row>
    <row r="269" spans="1:10" ht="14.5" customHeight="1">
      <c r="A269" s="443" t="s">
        <v>79</v>
      </c>
      <c r="B269" s="444">
        <v>26.139661175348198</v>
      </c>
      <c r="C269" s="724">
        <v>7.5680873770168997</v>
      </c>
      <c r="D269" s="444">
        <v>19.2318040247021</v>
      </c>
      <c r="E269" s="724">
        <v>4.5324235605193302</v>
      </c>
      <c r="F269" s="444">
        <v>42.707048878696597</v>
      </c>
      <c r="G269" s="724">
        <v>6.3442901162024299</v>
      </c>
      <c r="H269" s="444">
        <v>11.921485921253201</v>
      </c>
      <c r="I269" s="724">
        <v>5.56564797308799</v>
      </c>
      <c r="J269" s="821">
        <v>83</v>
      </c>
    </row>
    <row r="270" spans="1:10" ht="14.5" customHeight="1">
      <c r="A270" s="439" t="s">
        <v>80</v>
      </c>
      <c r="B270" s="453">
        <v>11.9620798526344</v>
      </c>
      <c r="C270" s="721">
        <v>1.84256783436058</v>
      </c>
      <c r="D270" s="440">
        <v>10.049488025904701</v>
      </c>
      <c r="E270" s="721">
        <v>1.6161642915401</v>
      </c>
      <c r="F270" s="440">
        <v>60.688376507671798</v>
      </c>
      <c r="G270" s="721">
        <v>2.61867795434978</v>
      </c>
      <c r="H270" s="440">
        <v>17.300055613789201</v>
      </c>
      <c r="I270" s="721">
        <v>2.8130802101224801</v>
      </c>
      <c r="J270" s="823">
        <v>513</v>
      </c>
    </row>
    <row r="271" spans="1:10" ht="14.5" customHeight="1">
      <c r="A271" s="443" t="s">
        <v>92</v>
      </c>
      <c r="B271" s="556">
        <v>3.38775686066794</v>
      </c>
      <c r="C271" s="724">
        <v>0.70372140743935696</v>
      </c>
      <c r="D271" s="444">
        <v>4.8357674383982197</v>
      </c>
      <c r="E271" s="724">
        <v>1.0263114892854801</v>
      </c>
      <c r="F271" s="444">
        <v>60.906694247615903</v>
      </c>
      <c r="G271" s="724">
        <v>2.2226795572075799</v>
      </c>
      <c r="H271" s="556">
        <v>30.869781453318001</v>
      </c>
      <c r="I271" s="724">
        <v>2.4577659797133502</v>
      </c>
      <c r="J271" s="821">
        <v>1205</v>
      </c>
    </row>
    <row r="272" spans="1:10" ht="14.5" customHeight="1">
      <c r="A272" s="439" t="s">
        <v>81</v>
      </c>
      <c r="B272" s="440">
        <v>7.1162783636221798</v>
      </c>
      <c r="C272" s="721">
        <v>3.4065323871501998</v>
      </c>
      <c r="D272" s="440">
        <v>11.1131346285069</v>
      </c>
      <c r="E272" s="721">
        <v>2.7851096267639899</v>
      </c>
      <c r="F272" s="440">
        <v>59.531145432298203</v>
      </c>
      <c r="G272" s="721">
        <v>4.1752343698854801</v>
      </c>
      <c r="H272" s="440">
        <v>22.239441575572801</v>
      </c>
      <c r="I272" s="721">
        <v>6.2325939138012796</v>
      </c>
      <c r="J272" s="823">
        <v>160</v>
      </c>
    </row>
    <row r="273" spans="1:11" ht="14.5" customHeight="1">
      <c r="A273" s="443" t="s">
        <v>82</v>
      </c>
      <c r="B273" s="444" t="s">
        <v>140</v>
      </c>
      <c r="C273" s="730" t="s">
        <v>140</v>
      </c>
      <c r="D273" s="444" t="s">
        <v>140</v>
      </c>
      <c r="E273" s="730" t="s">
        <v>140</v>
      </c>
      <c r="F273" s="444" t="s">
        <v>140</v>
      </c>
      <c r="G273" s="730" t="s">
        <v>140</v>
      </c>
      <c r="H273" s="444" t="s">
        <v>140</v>
      </c>
      <c r="I273" s="730" t="s">
        <v>140</v>
      </c>
      <c r="J273" s="771" t="s">
        <v>140</v>
      </c>
    </row>
    <row r="274" spans="1:11" ht="14.5" customHeight="1">
      <c r="A274" s="439" t="s">
        <v>83</v>
      </c>
      <c r="B274" s="453">
        <v>9.2802519628554201</v>
      </c>
      <c r="C274" s="721">
        <v>2.2953084839405902</v>
      </c>
      <c r="D274" s="440">
        <v>13.330401235800799</v>
      </c>
      <c r="E274" s="721">
        <v>2.2481355153376499</v>
      </c>
      <c r="F274" s="453">
        <v>60.860152583827301</v>
      </c>
      <c r="G274" s="721">
        <v>3.5423676954460501</v>
      </c>
      <c r="H274" s="440">
        <v>16.529194217516601</v>
      </c>
      <c r="I274" s="721">
        <v>3.8441037050161699</v>
      </c>
      <c r="J274" s="823">
        <v>146</v>
      </c>
    </row>
    <row r="275" spans="1:11" ht="14.5" customHeight="1">
      <c r="A275" s="443" t="s">
        <v>84</v>
      </c>
      <c r="B275" s="444" t="s">
        <v>140</v>
      </c>
      <c r="C275" s="730" t="s">
        <v>140</v>
      </c>
      <c r="D275" s="444" t="s">
        <v>140</v>
      </c>
      <c r="E275" s="730" t="s">
        <v>140</v>
      </c>
      <c r="F275" s="444" t="s">
        <v>140</v>
      </c>
      <c r="G275" s="730" t="s">
        <v>140</v>
      </c>
      <c r="H275" s="444" t="s">
        <v>140</v>
      </c>
      <c r="I275" s="730" t="s">
        <v>140</v>
      </c>
      <c r="J275" s="771" t="s">
        <v>140</v>
      </c>
    </row>
    <row r="276" spans="1:11" ht="14.5" customHeight="1">
      <c r="A276" s="439" t="s">
        <v>85</v>
      </c>
      <c r="B276" s="440">
        <v>15.2480212884329</v>
      </c>
      <c r="C276" s="721">
        <v>4.7148204806173704</v>
      </c>
      <c r="D276" s="440">
        <v>12.4392262506751</v>
      </c>
      <c r="E276" s="721">
        <v>2.6467312408575898</v>
      </c>
      <c r="F276" s="440">
        <v>60.530367225343198</v>
      </c>
      <c r="G276" s="721">
        <v>4.8232334870958598</v>
      </c>
      <c r="H276" s="440">
        <v>11.7823852355488</v>
      </c>
      <c r="I276" s="721">
        <v>3.4066602150915202</v>
      </c>
      <c r="J276" s="823">
        <v>185</v>
      </c>
    </row>
    <row r="277" spans="1:11" ht="14.5" customHeight="1" thickBot="1">
      <c r="A277" s="454" t="s">
        <v>86</v>
      </c>
      <c r="B277" s="455" t="s">
        <v>140</v>
      </c>
      <c r="C277" s="733" t="s">
        <v>140</v>
      </c>
      <c r="D277" s="455" t="s">
        <v>140</v>
      </c>
      <c r="E277" s="733" t="s">
        <v>140</v>
      </c>
      <c r="F277" s="455" t="s">
        <v>140</v>
      </c>
      <c r="G277" s="733" t="s">
        <v>140</v>
      </c>
      <c r="H277" s="455" t="s">
        <v>140</v>
      </c>
      <c r="I277" s="733" t="s">
        <v>140</v>
      </c>
      <c r="J277" s="824" t="s">
        <v>140</v>
      </c>
    </row>
    <row r="278" spans="1:11" ht="14.5" customHeight="1">
      <c r="A278" s="458" t="s">
        <v>93</v>
      </c>
      <c r="B278" s="462">
        <v>6.8332193980570102</v>
      </c>
      <c r="C278" s="736">
        <v>0.68724504356845395</v>
      </c>
      <c r="D278" s="557">
        <v>6.6460358596362399</v>
      </c>
      <c r="E278" s="736">
        <v>0.61436224669213901</v>
      </c>
      <c r="F278" s="557">
        <v>60.549685943283301</v>
      </c>
      <c r="G278" s="736">
        <v>1.19402691814585</v>
      </c>
      <c r="H278" s="462">
        <v>25.9710587990234</v>
      </c>
      <c r="I278" s="736">
        <v>1.29943701001462</v>
      </c>
      <c r="J278" s="825">
        <v>3399</v>
      </c>
    </row>
    <row r="279" spans="1:11" ht="14.5" customHeight="1">
      <c r="A279" s="458" t="s">
        <v>87</v>
      </c>
      <c r="B279" s="557">
        <v>9.3683413895779406</v>
      </c>
      <c r="C279" s="736">
        <v>1.9572124481375499</v>
      </c>
      <c r="D279" s="557">
        <v>11.090453754046999</v>
      </c>
      <c r="E279" s="736">
        <v>1.63486383975098</v>
      </c>
      <c r="F279" s="557">
        <v>58.461422780546798</v>
      </c>
      <c r="G279" s="736">
        <v>3.2627800286864801</v>
      </c>
      <c r="H279" s="557">
        <v>21.079782075828302</v>
      </c>
      <c r="I279" s="736">
        <v>2.9651761537988501</v>
      </c>
      <c r="J279" s="825">
        <v>445</v>
      </c>
    </row>
    <row r="280" spans="1:11" ht="14.5" customHeight="1">
      <c r="A280" s="463" t="s">
        <v>94</v>
      </c>
      <c r="B280" s="826">
        <v>7.1233476110445997</v>
      </c>
      <c r="C280" s="739">
        <v>0.64902490535245805</v>
      </c>
      <c r="D280" s="558">
        <v>7.1546705627346299</v>
      </c>
      <c r="E280" s="739">
        <v>0.580568630590378</v>
      </c>
      <c r="F280" s="558">
        <v>60.310697815028</v>
      </c>
      <c r="G280" s="739">
        <v>1.1215170749650001</v>
      </c>
      <c r="H280" s="559">
        <v>25.411284011192802</v>
      </c>
      <c r="I280" s="739">
        <v>1.2027228685026501</v>
      </c>
      <c r="J280" s="774">
        <v>3844</v>
      </c>
    </row>
    <row r="281" spans="1:11" ht="14.5" customHeight="1">
      <c r="A281" s="931" t="s">
        <v>394</v>
      </c>
      <c r="B281" s="931"/>
      <c r="C281" s="931"/>
      <c r="D281" s="931"/>
      <c r="E281" s="931"/>
      <c r="F281" s="931"/>
      <c r="G281" s="931"/>
      <c r="H281" s="931"/>
      <c r="I281" s="931"/>
      <c r="J281" s="931"/>
    </row>
    <row r="282" spans="1:11" s="621" customFormat="1" ht="45" customHeight="1">
      <c r="A282" s="853" t="s">
        <v>419</v>
      </c>
      <c r="B282" s="853"/>
      <c r="C282" s="853"/>
      <c r="D282" s="853"/>
      <c r="E282" s="853"/>
      <c r="F282" s="853"/>
      <c r="G282" s="853"/>
      <c r="H282" s="853"/>
      <c r="I282" s="853"/>
      <c r="J282" s="853"/>
    </row>
    <row r="283" spans="1:11" ht="14.5" customHeight="1">
      <c r="A283" s="931" t="s">
        <v>420</v>
      </c>
      <c r="B283" s="931"/>
      <c r="C283" s="931"/>
      <c r="D283" s="931"/>
      <c r="E283" s="931"/>
      <c r="F283" s="931"/>
      <c r="G283" s="931"/>
      <c r="H283" s="931"/>
      <c r="I283" s="931"/>
      <c r="J283" s="931"/>
    </row>
    <row r="284" spans="1:11" ht="14.5" customHeight="1"/>
    <row r="285" spans="1:11" ht="14.5" customHeight="1">
      <c r="A285" s="922" t="s">
        <v>421</v>
      </c>
      <c r="B285" s="922"/>
      <c r="C285" s="922"/>
      <c r="D285" s="922"/>
      <c r="E285" s="922"/>
      <c r="F285" s="922"/>
      <c r="G285" s="922"/>
      <c r="H285" s="922"/>
      <c r="I285" s="922"/>
      <c r="J285" s="922"/>
    </row>
    <row r="286" spans="1:11" ht="14.5" customHeight="1" thickBot="1">
      <c r="A286" s="918"/>
      <c r="B286" s="974" t="s">
        <v>397</v>
      </c>
      <c r="C286" s="974"/>
      <c r="D286" s="974"/>
      <c r="E286" s="974"/>
      <c r="F286" s="974"/>
      <c r="G286" s="974"/>
      <c r="H286" s="974"/>
      <c r="I286" s="974"/>
      <c r="J286" s="975"/>
      <c r="K286" s="763"/>
    </row>
    <row r="287" spans="1:11" ht="32.25" customHeight="1" thickBot="1">
      <c r="A287" s="918"/>
      <c r="B287" s="976" t="s">
        <v>390</v>
      </c>
      <c r="C287" s="973"/>
      <c r="D287" s="939" t="s">
        <v>391</v>
      </c>
      <c r="E287" s="977"/>
      <c r="F287" s="939" t="s">
        <v>392</v>
      </c>
      <c r="G287" s="977"/>
      <c r="H287" s="955" t="s">
        <v>393</v>
      </c>
      <c r="I287" s="978"/>
      <c r="J287" s="827"/>
    </row>
    <row r="288" spans="1:11" ht="14.5" customHeight="1">
      <c r="A288" s="918"/>
      <c r="B288" s="300" t="s">
        <v>149</v>
      </c>
      <c r="C288" s="299" t="s">
        <v>150</v>
      </c>
      <c r="D288" s="300" t="s">
        <v>149</v>
      </c>
      <c r="E288" s="299" t="s">
        <v>150</v>
      </c>
      <c r="F288" s="300" t="s">
        <v>149</v>
      </c>
      <c r="G288" s="299" t="s">
        <v>150</v>
      </c>
      <c r="H288" s="300" t="s">
        <v>149</v>
      </c>
      <c r="I288" s="299" t="s">
        <v>150</v>
      </c>
      <c r="J288" s="300" t="s">
        <v>151</v>
      </c>
    </row>
    <row r="289" spans="1:10" ht="14.5" customHeight="1">
      <c r="A289" s="167" t="s">
        <v>223</v>
      </c>
      <c r="B289" s="226">
        <v>5.7628672621213397</v>
      </c>
      <c r="C289" s="809">
        <v>2.1017934964832401</v>
      </c>
      <c r="D289" s="226">
        <v>8.5539368000829299</v>
      </c>
      <c r="E289" s="809">
        <v>2.34982096044719</v>
      </c>
      <c r="F289" s="226">
        <v>60.711387147936101</v>
      </c>
      <c r="G289" s="809">
        <v>3.8626484073490599</v>
      </c>
      <c r="H289" s="226">
        <v>24.971808789859601</v>
      </c>
      <c r="I289" s="809">
        <v>3.7572080198855402</v>
      </c>
      <c r="J289" s="226">
        <v>166</v>
      </c>
    </row>
    <row r="290" spans="1:10" ht="14.5" customHeight="1">
      <c r="A290" s="172" t="s">
        <v>224</v>
      </c>
      <c r="B290" s="221">
        <v>8.4877287785878899</v>
      </c>
      <c r="C290" s="811">
        <v>1.4755233526251901</v>
      </c>
      <c r="D290" s="221">
        <v>6.1251237690530598</v>
      </c>
      <c r="E290" s="811">
        <v>1.1493486737082601</v>
      </c>
      <c r="F290" s="221">
        <v>61.603715381454002</v>
      </c>
      <c r="G290" s="811">
        <v>2.3726512367783199</v>
      </c>
      <c r="H290" s="221">
        <v>23.783432070905</v>
      </c>
      <c r="I290" s="811">
        <v>2.1017074123029902</v>
      </c>
      <c r="J290" s="221">
        <v>549</v>
      </c>
    </row>
    <row r="291" spans="1:10" ht="14.5" customHeight="1">
      <c r="A291" s="167" t="s">
        <v>225</v>
      </c>
      <c r="B291" s="226">
        <v>5.45377254448257</v>
      </c>
      <c r="C291" s="809">
        <v>1.0855079279572999</v>
      </c>
      <c r="D291" s="226">
        <v>5.9540226310645004</v>
      </c>
      <c r="E291" s="809">
        <v>1.18062379246394</v>
      </c>
      <c r="F291" s="226">
        <v>58.2787527173287</v>
      </c>
      <c r="G291" s="809">
        <v>2.6137468717403398</v>
      </c>
      <c r="H291" s="226">
        <v>30.313452107124299</v>
      </c>
      <c r="I291" s="809">
        <v>2.42626231461609</v>
      </c>
      <c r="J291" s="226">
        <v>568</v>
      </c>
    </row>
    <row r="292" spans="1:10" ht="14.5" customHeight="1">
      <c r="A292" s="172" t="s">
        <v>226</v>
      </c>
      <c r="B292" s="221">
        <v>7.4227573580551898</v>
      </c>
      <c r="C292" s="811">
        <v>1.79167421799446</v>
      </c>
      <c r="D292" s="221">
        <v>8.9763606808218093</v>
      </c>
      <c r="E292" s="811">
        <v>1.96233845505312</v>
      </c>
      <c r="F292" s="221">
        <v>57.305241374880502</v>
      </c>
      <c r="G292" s="811">
        <v>3.8874018078231498</v>
      </c>
      <c r="H292" s="221">
        <v>26.295640586242499</v>
      </c>
      <c r="I292" s="811">
        <v>3.3203155732822101</v>
      </c>
      <c r="J292" s="221">
        <v>244</v>
      </c>
    </row>
    <row r="293" spans="1:10" ht="14.5" customHeight="1">
      <c r="A293" s="167" t="s">
        <v>227</v>
      </c>
      <c r="B293" s="226">
        <v>7.7670408485777296</v>
      </c>
      <c r="C293" s="809">
        <v>1.6208814460540899</v>
      </c>
      <c r="D293" s="226">
        <v>9.4936524755301495</v>
      </c>
      <c r="E293" s="809">
        <v>1.6410105227224501</v>
      </c>
      <c r="F293" s="226">
        <v>57.281893226758598</v>
      </c>
      <c r="G293" s="809">
        <v>2.75955817896372</v>
      </c>
      <c r="H293" s="226">
        <v>25.457413449133501</v>
      </c>
      <c r="I293" s="809">
        <v>2.6349924326221199</v>
      </c>
      <c r="J293" s="226">
        <v>381</v>
      </c>
    </row>
    <row r="294" spans="1:10" ht="24.75" customHeight="1">
      <c r="A294" s="172" t="s">
        <v>228</v>
      </c>
      <c r="B294" s="221">
        <v>6.8827709155069901</v>
      </c>
      <c r="C294" s="811">
        <v>0.84466501303457198</v>
      </c>
      <c r="D294" s="221">
        <v>7.1388680605841097</v>
      </c>
      <c r="E294" s="811">
        <v>0.84636572218711803</v>
      </c>
      <c r="F294" s="221">
        <v>60.5651079575414</v>
      </c>
      <c r="G294" s="811">
        <v>1.5101535786829701</v>
      </c>
      <c r="H294" s="221">
        <v>25.413253066367499</v>
      </c>
      <c r="I294" s="811">
        <v>1.5397799599431199</v>
      </c>
      <c r="J294" s="221">
        <v>1374</v>
      </c>
    </row>
    <row r="295" spans="1:10" ht="24.75" customHeight="1">
      <c r="A295" s="167" t="s">
        <v>229</v>
      </c>
      <c r="B295" s="226">
        <v>8.0170942672836194</v>
      </c>
      <c r="C295" s="809">
        <v>1.46769420522828</v>
      </c>
      <c r="D295" s="226">
        <v>6.5496709242904503</v>
      </c>
      <c r="E295" s="809">
        <v>1.27594359615425</v>
      </c>
      <c r="F295" s="226">
        <v>60.945886844732698</v>
      </c>
      <c r="G295" s="809">
        <v>2.2947322365242302</v>
      </c>
      <c r="H295" s="226">
        <v>24.4873479636932</v>
      </c>
      <c r="I295" s="809">
        <v>2.1654949974184099</v>
      </c>
      <c r="J295" s="226">
        <v>534</v>
      </c>
    </row>
    <row r="296" spans="1:10" ht="14.5" customHeight="1">
      <c r="A296" s="757" t="s">
        <v>230</v>
      </c>
      <c r="B296" s="758">
        <v>6.1070949875520402</v>
      </c>
      <c r="C296" s="815">
        <v>4.2947181770672103</v>
      </c>
      <c r="D296" s="758">
        <v>4.2034190915733998</v>
      </c>
      <c r="E296" s="815">
        <v>4.1451566134839704</v>
      </c>
      <c r="F296" s="758">
        <v>71.050994464127797</v>
      </c>
      <c r="G296" s="815">
        <v>8.2530835402359006</v>
      </c>
      <c r="H296" s="758">
        <v>18.638491456746799</v>
      </c>
      <c r="I296" s="815">
        <v>7.44505138998377</v>
      </c>
      <c r="J296" s="758">
        <v>28</v>
      </c>
    </row>
    <row r="297" spans="1:10" ht="14.5" customHeight="1">
      <c r="A297" s="816" t="s">
        <v>231</v>
      </c>
      <c r="B297" s="817">
        <v>7.1233476110445997</v>
      </c>
      <c r="C297" s="819">
        <v>0.64902490535245705</v>
      </c>
      <c r="D297" s="817">
        <v>7.1546705627346201</v>
      </c>
      <c r="E297" s="819">
        <v>0.580568630590378</v>
      </c>
      <c r="F297" s="817">
        <v>60.310697815028</v>
      </c>
      <c r="G297" s="819">
        <v>1.1215170749650001</v>
      </c>
      <c r="H297" s="817">
        <v>25.411284011192802</v>
      </c>
      <c r="I297" s="819">
        <v>1.2027228685026401</v>
      </c>
      <c r="J297" s="817">
        <v>3844</v>
      </c>
    </row>
    <row r="298" spans="1:10" ht="24.75" customHeight="1">
      <c r="A298" s="956" t="s">
        <v>398</v>
      </c>
      <c r="B298" s="956"/>
      <c r="C298" s="956"/>
      <c r="D298" s="956"/>
      <c r="E298" s="956"/>
      <c r="F298" s="956"/>
      <c r="G298" s="956"/>
      <c r="H298" s="956"/>
      <c r="I298" s="956"/>
      <c r="J298" s="956"/>
    </row>
    <row r="299" spans="1:10" ht="14.5" customHeight="1">
      <c r="A299" s="876" t="s">
        <v>420</v>
      </c>
      <c r="B299" s="876"/>
      <c r="C299" s="876"/>
      <c r="D299" s="876"/>
      <c r="E299" s="876"/>
      <c r="F299" s="876"/>
      <c r="G299" s="876"/>
      <c r="H299" s="876"/>
      <c r="I299" s="876"/>
      <c r="J299" s="876"/>
    </row>
    <row r="300" spans="1:10" ht="14.5" customHeight="1"/>
    <row r="301" spans="1:10" s="621" customFormat="1" ht="46.5" customHeight="1">
      <c r="A301" s="965" t="s">
        <v>422</v>
      </c>
      <c r="B301" s="965"/>
      <c r="C301" s="965"/>
      <c r="D301" s="965"/>
    </row>
    <row r="302" spans="1:10" ht="30.75" customHeight="1">
      <c r="A302" s="918" t="s">
        <v>65</v>
      </c>
      <c r="B302" s="946" t="s">
        <v>400</v>
      </c>
      <c r="C302" s="946"/>
      <c r="D302" s="946"/>
    </row>
    <row r="303" spans="1:10" ht="14.5" customHeight="1">
      <c r="A303" s="918"/>
      <c r="B303" s="483" t="s">
        <v>149</v>
      </c>
      <c r="C303" s="484" t="s">
        <v>150</v>
      </c>
      <c r="D303" s="484" t="s">
        <v>151</v>
      </c>
    </row>
    <row r="304" spans="1:10" ht="14.5" customHeight="1">
      <c r="A304" s="518" t="s">
        <v>72</v>
      </c>
      <c r="B304" s="643">
        <v>55.576084081164602</v>
      </c>
      <c r="C304" s="520">
        <v>9.8633559927275201</v>
      </c>
      <c r="D304" s="560">
        <v>26</v>
      </c>
      <c r="F304" s="619"/>
    </row>
    <row r="305" spans="1:4" ht="14.5" customHeight="1">
      <c r="A305" s="523" t="s">
        <v>73</v>
      </c>
      <c r="B305" s="644">
        <v>70.628744324938793</v>
      </c>
      <c r="C305" s="525">
        <v>6.1054756968099397</v>
      </c>
      <c r="D305" s="564">
        <v>59</v>
      </c>
    </row>
    <row r="306" spans="1:4" ht="14.5" customHeight="1">
      <c r="A306" s="518" t="s">
        <v>107</v>
      </c>
      <c r="B306" s="486" t="s">
        <v>140</v>
      </c>
      <c r="C306" s="487" t="s">
        <v>140</v>
      </c>
      <c r="D306" s="568" t="s">
        <v>140</v>
      </c>
    </row>
    <row r="307" spans="1:4" ht="14.5" customHeight="1">
      <c r="A307" s="523" t="s">
        <v>75</v>
      </c>
      <c r="B307" s="644">
        <v>70.893214800062296</v>
      </c>
      <c r="C307" s="525">
        <v>14.249359274288899</v>
      </c>
      <c r="D307" s="564">
        <v>11</v>
      </c>
    </row>
    <row r="308" spans="1:4" ht="14.5" customHeight="1">
      <c r="A308" s="518" t="s">
        <v>89</v>
      </c>
      <c r="B308" s="486" t="s">
        <v>140</v>
      </c>
      <c r="C308" s="487" t="s">
        <v>140</v>
      </c>
      <c r="D308" s="568" t="s">
        <v>140</v>
      </c>
    </row>
    <row r="309" spans="1:4" ht="14.5" customHeight="1">
      <c r="A309" s="523" t="s">
        <v>77</v>
      </c>
      <c r="B309" s="491" t="s">
        <v>140</v>
      </c>
      <c r="C309" s="492" t="s">
        <v>140</v>
      </c>
      <c r="D309" s="572" t="s">
        <v>140</v>
      </c>
    </row>
    <row r="310" spans="1:4" ht="14.5" customHeight="1">
      <c r="A310" s="518" t="s">
        <v>78</v>
      </c>
      <c r="B310" s="643">
        <v>87.251503800833106</v>
      </c>
      <c r="C310" s="520">
        <v>6.97536821414519</v>
      </c>
      <c r="D310" s="560">
        <v>21</v>
      </c>
    </row>
    <row r="311" spans="1:4" ht="14.5" customHeight="1">
      <c r="A311" s="523" t="s">
        <v>79</v>
      </c>
      <c r="B311" s="491" t="s">
        <v>140</v>
      </c>
      <c r="C311" s="492" t="s">
        <v>140</v>
      </c>
      <c r="D311" s="572" t="s">
        <v>140</v>
      </c>
    </row>
    <row r="312" spans="1:4" ht="14.5" customHeight="1">
      <c r="A312" s="518" t="s">
        <v>80</v>
      </c>
      <c r="B312" s="643">
        <v>85.127467826758206</v>
      </c>
      <c r="C312" s="520">
        <v>6.23887275754777</v>
      </c>
      <c r="D312" s="560">
        <v>34</v>
      </c>
    </row>
    <row r="313" spans="1:4" ht="14.5" customHeight="1">
      <c r="A313" s="523" t="s">
        <v>92</v>
      </c>
      <c r="B313" s="644">
        <v>86.105920230987493</v>
      </c>
      <c r="C313" s="525">
        <v>3.5457584471330401</v>
      </c>
      <c r="D313" s="564">
        <v>100</v>
      </c>
    </row>
    <row r="314" spans="1:4" ht="14.5" customHeight="1">
      <c r="A314" s="518" t="s">
        <v>81</v>
      </c>
      <c r="B314" s="643">
        <v>73.172614675436094</v>
      </c>
      <c r="C314" s="520">
        <v>8.8835016757012806</v>
      </c>
      <c r="D314" s="560">
        <v>26</v>
      </c>
    </row>
    <row r="315" spans="1:4" ht="14.5" customHeight="1">
      <c r="A315" s="523" t="s">
        <v>82</v>
      </c>
      <c r="B315" s="491" t="s">
        <v>140</v>
      </c>
      <c r="C315" s="492" t="s">
        <v>140</v>
      </c>
      <c r="D315" s="572" t="s">
        <v>140</v>
      </c>
    </row>
    <row r="316" spans="1:4" ht="14.5" customHeight="1">
      <c r="A316" s="518" t="s">
        <v>83</v>
      </c>
      <c r="B316" s="643">
        <v>79.731663664065707</v>
      </c>
      <c r="C316" s="520">
        <v>12.8356904191702</v>
      </c>
      <c r="D316" s="560">
        <v>10</v>
      </c>
    </row>
    <row r="317" spans="1:4" ht="14.5" customHeight="1">
      <c r="A317" s="523" t="s">
        <v>84</v>
      </c>
      <c r="B317" s="644">
        <v>57.852116845835397</v>
      </c>
      <c r="C317" s="525">
        <v>15.916220634289299</v>
      </c>
      <c r="D317" s="564">
        <v>10</v>
      </c>
    </row>
    <row r="318" spans="1:4" ht="14.5" customHeight="1">
      <c r="A318" s="518" t="s">
        <v>85</v>
      </c>
      <c r="B318" s="486" t="s">
        <v>140</v>
      </c>
      <c r="C318" s="487" t="s">
        <v>140</v>
      </c>
      <c r="D318" s="568" t="s">
        <v>140</v>
      </c>
    </row>
    <row r="319" spans="1:4" ht="14.5" customHeight="1">
      <c r="A319" s="530" t="s">
        <v>86</v>
      </c>
      <c r="B319" s="645">
        <v>88.201478966788798</v>
      </c>
      <c r="C319" s="646">
        <v>7.9229516117819196</v>
      </c>
      <c r="D319" s="650">
        <v>16</v>
      </c>
    </row>
    <row r="320" spans="1:4" ht="14.5" customHeight="1">
      <c r="A320" s="533" t="s">
        <v>93</v>
      </c>
      <c r="B320" s="648">
        <v>77.436931091895303</v>
      </c>
      <c r="C320" s="535">
        <v>2.55015026812735</v>
      </c>
      <c r="D320" s="578">
        <v>280</v>
      </c>
    </row>
    <row r="321" spans="1:5" ht="14.5" customHeight="1">
      <c r="A321" s="533" t="s">
        <v>87</v>
      </c>
      <c r="B321" s="648">
        <v>81.505015605393197</v>
      </c>
      <c r="C321" s="535">
        <v>5.1570413603175398</v>
      </c>
      <c r="D321" s="578">
        <v>56</v>
      </c>
    </row>
    <row r="322" spans="1:5" ht="14.5" customHeight="1">
      <c r="A322" s="537" t="s">
        <v>94</v>
      </c>
      <c r="B322" s="828">
        <v>78.051800704183094</v>
      </c>
      <c r="C322" s="539">
        <v>2.3032854322698402</v>
      </c>
      <c r="D322" s="581">
        <v>336</v>
      </c>
    </row>
    <row r="323" spans="1:5" ht="25.5" customHeight="1">
      <c r="A323" s="853" t="s">
        <v>423</v>
      </c>
      <c r="B323" s="853"/>
      <c r="C323" s="853"/>
      <c r="D323" s="853"/>
    </row>
    <row r="324" spans="1:5" ht="49.5" customHeight="1">
      <c r="A324" s="853" t="s">
        <v>424</v>
      </c>
      <c r="B324" s="853"/>
      <c r="C324" s="853"/>
      <c r="D324" s="853"/>
      <c r="E324" s="434"/>
    </row>
    <row r="325" spans="1:5" ht="22.5" customHeight="1">
      <c r="A325" s="853" t="s">
        <v>369</v>
      </c>
      <c r="B325" s="853"/>
      <c r="C325" s="853"/>
      <c r="D325" s="853"/>
    </row>
    <row r="326" spans="1:5" ht="14.5" customHeight="1"/>
    <row r="327" spans="1:5" s="621" customFormat="1" ht="48.75" customHeight="1">
      <c r="A327" s="965" t="s">
        <v>425</v>
      </c>
      <c r="B327" s="965"/>
      <c r="C327" s="965"/>
      <c r="D327" s="965"/>
    </row>
    <row r="328" spans="1:5" ht="33" customHeight="1">
      <c r="A328" s="918" t="s">
        <v>65</v>
      </c>
      <c r="B328" s="946" t="s">
        <v>405</v>
      </c>
      <c r="C328" s="946"/>
      <c r="D328" s="946"/>
    </row>
    <row r="329" spans="1:5" ht="14.5" customHeight="1">
      <c r="A329" s="918"/>
      <c r="B329" s="483" t="s">
        <v>149</v>
      </c>
      <c r="C329" s="484" t="s">
        <v>150</v>
      </c>
      <c r="D329" s="484" t="s">
        <v>151</v>
      </c>
    </row>
    <row r="330" spans="1:5" ht="14.5" customHeight="1">
      <c r="A330" s="518" t="s">
        <v>72</v>
      </c>
      <c r="B330" s="643">
        <v>40.149222200060201</v>
      </c>
      <c r="C330" s="520">
        <v>9.8326174049743997</v>
      </c>
      <c r="D330" s="560">
        <v>26</v>
      </c>
    </row>
    <row r="331" spans="1:5" ht="14.5" customHeight="1">
      <c r="A331" s="523" t="s">
        <v>73</v>
      </c>
      <c r="B331" s="644">
        <v>42.088659676963097</v>
      </c>
      <c r="C331" s="525">
        <v>6.4585608601545799</v>
      </c>
      <c r="D331" s="564">
        <v>60</v>
      </c>
    </row>
    <row r="332" spans="1:5" ht="14.5" customHeight="1">
      <c r="A332" s="518" t="s">
        <v>107</v>
      </c>
      <c r="B332" s="486" t="s">
        <v>140</v>
      </c>
      <c r="C332" s="487" t="s">
        <v>140</v>
      </c>
      <c r="D332" s="568" t="s">
        <v>140</v>
      </c>
    </row>
    <row r="333" spans="1:5" ht="14.5" customHeight="1">
      <c r="A333" s="523" t="s">
        <v>75</v>
      </c>
      <c r="B333" s="644">
        <v>62.293248054003797</v>
      </c>
      <c r="C333" s="525">
        <v>14.569355993059</v>
      </c>
      <c r="D333" s="564">
        <v>12</v>
      </c>
    </row>
    <row r="334" spans="1:5" ht="14.5" customHeight="1">
      <c r="A334" s="518" t="s">
        <v>89</v>
      </c>
      <c r="B334" s="486" t="s">
        <v>140</v>
      </c>
      <c r="C334" s="487" t="s">
        <v>140</v>
      </c>
      <c r="D334" s="568" t="s">
        <v>140</v>
      </c>
    </row>
    <row r="335" spans="1:5" ht="14.5" customHeight="1">
      <c r="A335" s="523" t="s">
        <v>77</v>
      </c>
      <c r="B335" s="491" t="s">
        <v>140</v>
      </c>
      <c r="C335" s="492" t="s">
        <v>140</v>
      </c>
      <c r="D335" s="572" t="s">
        <v>140</v>
      </c>
    </row>
    <row r="336" spans="1:5" ht="14.5" customHeight="1">
      <c r="A336" s="518" t="s">
        <v>78</v>
      </c>
      <c r="B336" s="643">
        <v>71.374692523263903</v>
      </c>
      <c r="C336" s="520">
        <v>10.0361408124159</v>
      </c>
      <c r="D336" s="560">
        <v>21</v>
      </c>
    </row>
    <row r="337" spans="1:4" ht="14.5" customHeight="1">
      <c r="A337" s="523" t="s">
        <v>79</v>
      </c>
      <c r="B337" s="491" t="s">
        <v>140</v>
      </c>
      <c r="C337" s="492" t="s">
        <v>140</v>
      </c>
      <c r="D337" s="572" t="s">
        <v>140</v>
      </c>
    </row>
    <row r="338" spans="1:4" ht="14.5" customHeight="1">
      <c r="A338" s="518" t="s">
        <v>80</v>
      </c>
      <c r="B338" s="643">
        <v>51.257312548869301</v>
      </c>
      <c r="C338" s="520">
        <v>8.7010044133276807</v>
      </c>
      <c r="D338" s="560">
        <v>34</v>
      </c>
    </row>
    <row r="339" spans="1:4" ht="14.5" customHeight="1">
      <c r="A339" s="523" t="s">
        <v>92</v>
      </c>
      <c r="B339" s="644">
        <v>48.710039423732098</v>
      </c>
      <c r="C339" s="525">
        <v>5.1253251332066796</v>
      </c>
      <c r="D339" s="564">
        <v>100</v>
      </c>
    </row>
    <row r="340" spans="1:4" ht="14.5" customHeight="1">
      <c r="A340" s="518" t="s">
        <v>81</v>
      </c>
      <c r="B340" s="643">
        <v>31.816305161983099</v>
      </c>
      <c r="C340" s="520">
        <v>9.3698313521194994</v>
      </c>
      <c r="D340" s="560">
        <v>26</v>
      </c>
    </row>
    <row r="341" spans="1:4" ht="14.5" customHeight="1">
      <c r="A341" s="523" t="s">
        <v>82</v>
      </c>
      <c r="B341" s="491" t="s">
        <v>140</v>
      </c>
      <c r="C341" s="492" t="s">
        <v>140</v>
      </c>
      <c r="D341" s="572" t="s">
        <v>140</v>
      </c>
    </row>
    <row r="342" spans="1:4" ht="14.5" customHeight="1">
      <c r="A342" s="518" t="s">
        <v>83</v>
      </c>
      <c r="B342" s="643">
        <v>49.775715243433098</v>
      </c>
      <c r="C342" s="520">
        <v>15.9658083844253</v>
      </c>
      <c r="D342" s="560">
        <v>10</v>
      </c>
    </row>
    <row r="343" spans="1:4" ht="14.5" customHeight="1">
      <c r="A343" s="523" t="s">
        <v>84</v>
      </c>
      <c r="B343" s="644">
        <v>31.164276982078899</v>
      </c>
      <c r="C343" s="525">
        <v>15.107543844420499</v>
      </c>
      <c r="D343" s="564">
        <v>10</v>
      </c>
    </row>
    <row r="344" spans="1:4" ht="14.5" customHeight="1">
      <c r="A344" s="518" t="s">
        <v>85</v>
      </c>
      <c r="B344" s="486" t="s">
        <v>140</v>
      </c>
      <c r="C344" s="487" t="s">
        <v>140</v>
      </c>
      <c r="D344" s="568" t="s">
        <v>140</v>
      </c>
    </row>
    <row r="345" spans="1:4" ht="14.5" customHeight="1">
      <c r="A345" s="530" t="s">
        <v>86</v>
      </c>
      <c r="B345" s="645">
        <v>69.753675220073305</v>
      </c>
      <c r="C345" s="646">
        <v>11.5165292852974</v>
      </c>
      <c r="D345" s="650">
        <v>16</v>
      </c>
    </row>
    <row r="346" spans="1:4" ht="14.5" customHeight="1">
      <c r="A346" s="533" t="s">
        <v>93</v>
      </c>
      <c r="B346" s="648">
        <v>46.037700532674798</v>
      </c>
      <c r="C346" s="535">
        <v>3.04067389770643</v>
      </c>
      <c r="D346" s="578">
        <v>281</v>
      </c>
    </row>
    <row r="347" spans="1:4" ht="14.5" customHeight="1">
      <c r="A347" s="533" t="s">
        <v>87</v>
      </c>
      <c r="B347" s="648">
        <v>55.050223364434302</v>
      </c>
      <c r="C347" s="535">
        <v>6.8589106813701104</v>
      </c>
      <c r="D347" s="578">
        <v>57</v>
      </c>
    </row>
    <row r="348" spans="1:4" ht="14.5" customHeight="1">
      <c r="A348" s="537" t="s">
        <v>94</v>
      </c>
      <c r="B348" s="828">
        <v>47.415048519746499</v>
      </c>
      <c r="C348" s="539">
        <v>2.7867324424514801</v>
      </c>
      <c r="D348" s="581">
        <v>338</v>
      </c>
    </row>
    <row r="349" spans="1:4" ht="24.75" customHeight="1">
      <c r="A349" s="853" t="s">
        <v>423</v>
      </c>
      <c r="B349" s="853"/>
      <c r="C349" s="853"/>
      <c r="D349" s="853"/>
    </row>
    <row r="350" spans="1:4" ht="48.75" customHeight="1">
      <c r="A350" s="853" t="s">
        <v>424</v>
      </c>
      <c r="B350" s="853"/>
      <c r="C350" s="853"/>
      <c r="D350" s="853"/>
    </row>
    <row r="351" spans="1:4" ht="25.5" customHeight="1">
      <c r="A351" s="853" t="s">
        <v>369</v>
      </c>
      <c r="B351" s="853"/>
      <c r="C351" s="853"/>
      <c r="D351" s="853"/>
    </row>
    <row r="352" spans="1:4" ht="14.5" customHeight="1"/>
    <row r="353" spans="1:4" ht="45" customHeight="1">
      <c r="A353" s="965" t="s">
        <v>426</v>
      </c>
      <c r="B353" s="965"/>
      <c r="C353" s="965"/>
      <c r="D353" s="965"/>
    </row>
    <row r="354" spans="1:4" ht="14.5" customHeight="1">
      <c r="A354" s="918" t="s">
        <v>65</v>
      </c>
      <c r="B354" s="946" t="s">
        <v>407</v>
      </c>
      <c r="C354" s="946"/>
      <c r="D354" s="946"/>
    </row>
    <row r="355" spans="1:4" ht="14.5" customHeight="1">
      <c r="A355" s="918"/>
      <c r="B355" s="483" t="s">
        <v>149</v>
      </c>
      <c r="C355" s="484" t="s">
        <v>150</v>
      </c>
      <c r="D355" s="484" t="s">
        <v>151</v>
      </c>
    </row>
    <row r="356" spans="1:4" ht="14.5" customHeight="1">
      <c r="A356" s="518" t="s">
        <v>72</v>
      </c>
      <c r="B356" s="643">
        <v>12.105799560117299</v>
      </c>
      <c r="C356" s="520">
        <v>6.6688939501568996</v>
      </c>
      <c r="D356" s="560">
        <v>26</v>
      </c>
    </row>
    <row r="357" spans="1:4" ht="14.5" customHeight="1">
      <c r="A357" s="523" t="s">
        <v>73</v>
      </c>
      <c r="B357" s="644">
        <v>2.8346081479023</v>
      </c>
      <c r="C357" s="525">
        <v>2.0015985505721501</v>
      </c>
      <c r="D357" s="564">
        <v>60</v>
      </c>
    </row>
    <row r="358" spans="1:4" ht="14.5" customHeight="1">
      <c r="A358" s="518" t="s">
        <v>107</v>
      </c>
      <c r="B358" s="486" t="s">
        <v>140</v>
      </c>
      <c r="C358" s="487" t="s">
        <v>140</v>
      </c>
      <c r="D358" s="568" t="s">
        <v>140</v>
      </c>
    </row>
    <row r="359" spans="1:4" ht="14.5" customHeight="1">
      <c r="A359" s="523" t="s">
        <v>75</v>
      </c>
      <c r="B359" s="644">
        <v>7.0566457911549803</v>
      </c>
      <c r="C359" s="525">
        <v>6.9011940669767204</v>
      </c>
      <c r="D359" s="564">
        <v>11</v>
      </c>
    </row>
    <row r="360" spans="1:4" ht="14.5" customHeight="1">
      <c r="A360" s="518" t="s">
        <v>89</v>
      </c>
      <c r="B360" s="486" t="s">
        <v>140</v>
      </c>
      <c r="C360" s="487" t="s">
        <v>140</v>
      </c>
      <c r="D360" s="568" t="s">
        <v>140</v>
      </c>
    </row>
    <row r="361" spans="1:4" ht="14.5" customHeight="1">
      <c r="A361" s="523" t="s">
        <v>77</v>
      </c>
      <c r="B361" s="491" t="s">
        <v>140</v>
      </c>
      <c r="C361" s="492" t="s">
        <v>140</v>
      </c>
      <c r="D361" s="572" t="s">
        <v>140</v>
      </c>
    </row>
    <row r="362" spans="1:4" ht="14.5" customHeight="1">
      <c r="A362" s="518" t="s">
        <v>78</v>
      </c>
      <c r="B362" s="643">
        <v>9.2419690635979599</v>
      </c>
      <c r="C362" s="520">
        <v>6.36200102333268</v>
      </c>
      <c r="D362" s="560">
        <v>21</v>
      </c>
    </row>
    <row r="363" spans="1:4" ht="14.5" customHeight="1">
      <c r="A363" s="523" t="s">
        <v>79</v>
      </c>
      <c r="B363" s="491" t="s">
        <v>140</v>
      </c>
      <c r="C363" s="492" t="s">
        <v>140</v>
      </c>
      <c r="D363" s="572" t="s">
        <v>140</v>
      </c>
    </row>
    <row r="364" spans="1:4" ht="14.5" customHeight="1">
      <c r="A364" s="518" t="s">
        <v>80</v>
      </c>
      <c r="B364" s="643">
        <v>17.7209090769847</v>
      </c>
      <c r="C364" s="520">
        <v>6.6563268061850902</v>
      </c>
      <c r="D364" s="560">
        <v>34</v>
      </c>
    </row>
    <row r="365" spans="1:4" ht="14.5" customHeight="1">
      <c r="A365" s="523" t="s">
        <v>92</v>
      </c>
      <c r="B365" s="644">
        <v>49.797041660363</v>
      </c>
      <c r="C365" s="525">
        <v>5.1047661775470301</v>
      </c>
      <c r="D365" s="564">
        <v>101</v>
      </c>
    </row>
    <row r="366" spans="1:4" ht="14.5" customHeight="1">
      <c r="A366" s="518" t="s">
        <v>81</v>
      </c>
      <c r="B366" s="643">
        <v>7.81221698109914</v>
      </c>
      <c r="C366" s="520">
        <v>5.4422402973575199</v>
      </c>
      <c r="D366" s="560">
        <v>26</v>
      </c>
    </row>
    <row r="367" spans="1:4" ht="14.5" customHeight="1">
      <c r="A367" s="523" t="s">
        <v>82</v>
      </c>
      <c r="B367" s="491" t="s">
        <v>140</v>
      </c>
      <c r="C367" s="492" t="s">
        <v>140</v>
      </c>
      <c r="D367" s="572" t="s">
        <v>140</v>
      </c>
    </row>
    <row r="368" spans="1:4" ht="14.5" customHeight="1">
      <c r="A368" s="518" t="s">
        <v>83</v>
      </c>
      <c r="B368" s="643">
        <v>38.263635993737097</v>
      </c>
      <c r="C368" s="520">
        <v>15.387093419826799</v>
      </c>
      <c r="D368" s="560">
        <v>10</v>
      </c>
    </row>
    <row r="369" spans="1:4" ht="14.5" customHeight="1">
      <c r="A369" s="523" t="s">
        <v>84</v>
      </c>
      <c r="B369" s="644">
        <v>26.6777947622776</v>
      </c>
      <c r="C369" s="525">
        <v>13.7409697331258</v>
      </c>
      <c r="D369" s="564">
        <v>10</v>
      </c>
    </row>
    <row r="370" spans="1:4" ht="14.5" customHeight="1">
      <c r="A370" s="518" t="s">
        <v>85</v>
      </c>
      <c r="B370" s="486" t="s">
        <v>140</v>
      </c>
      <c r="C370" s="487" t="s">
        <v>140</v>
      </c>
      <c r="D370" s="568" t="s">
        <v>140</v>
      </c>
    </row>
    <row r="371" spans="1:4" ht="14.5" customHeight="1">
      <c r="A371" s="530" t="s">
        <v>86</v>
      </c>
      <c r="B371" s="645">
        <v>38.815039370311702</v>
      </c>
      <c r="C371" s="646">
        <v>12.6030972777074</v>
      </c>
      <c r="D371" s="650">
        <v>16</v>
      </c>
    </row>
    <row r="372" spans="1:4" ht="14.5" customHeight="1">
      <c r="A372" s="533" t="s">
        <v>93</v>
      </c>
      <c r="B372" s="648">
        <v>25.336212050356099</v>
      </c>
      <c r="C372" s="535">
        <v>2.6896580384926101</v>
      </c>
      <c r="D372" s="578">
        <v>282</v>
      </c>
    </row>
    <row r="373" spans="1:4" ht="14.5" customHeight="1">
      <c r="A373" s="533" t="s">
        <v>87</v>
      </c>
      <c r="B373" s="648">
        <v>26.3128781479986</v>
      </c>
      <c r="C373" s="535">
        <v>5.9414449757587002</v>
      </c>
      <c r="D373" s="578">
        <v>56</v>
      </c>
    </row>
    <row r="374" spans="1:4" ht="14.5" customHeight="1">
      <c r="A374" s="537" t="s">
        <v>94</v>
      </c>
      <c r="B374" s="649">
        <v>25.4829794104824</v>
      </c>
      <c r="C374" s="539">
        <v>2.4532565694148598</v>
      </c>
      <c r="D374" s="581">
        <v>338</v>
      </c>
    </row>
    <row r="375" spans="1:4" ht="24.75" customHeight="1">
      <c r="A375" s="853" t="s">
        <v>423</v>
      </c>
      <c r="B375" s="853"/>
      <c r="C375" s="853"/>
      <c r="D375" s="853"/>
    </row>
    <row r="376" spans="1:4" ht="48.75" customHeight="1">
      <c r="A376" s="853" t="s">
        <v>424</v>
      </c>
      <c r="B376" s="853"/>
      <c r="C376" s="853"/>
      <c r="D376" s="853"/>
    </row>
    <row r="377" spans="1:4" ht="26.25" customHeight="1">
      <c r="A377" s="853" t="s">
        <v>369</v>
      </c>
      <c r="B377" s="853"/>
      <c r="C377" s="853"/>
      <c r="D377" s="853"/>
    </row>
    <row r="378" spans="1:4" ht="14.5" customHeight="1"/>
    <row r="379" spans="1:4" ht="46.5" customHeight="1">
      <c r="A379" s="965" t="s">
        <v>427</v>
      </c>
      <c r="B379" s="965"/>
      <c r="C379" s="965"/>
      <c r="D379" s="965"/>
    </row>
    <row r="380" spans="1:4" ht="14.5" customHeight="1">
      <c r="A380" s="918" t="s">
        <v>65</v>
      </c>
      <c r="B380" s="946" t="s">
        <v>409</v>
      </c>
      <c r="C380" s="946"/>
      <c r="D380" s="946"/>
    </row>
    <row r="381" spans="1:4" ht="14.5" customHeight="1">
      <c r="A381" s="918"/>
      <c r="B381" s="483" t="s">
        <v>149</v>
      </c>
      <c r="C381" s="484" t="s">
        <v>150</v>
      </c>
      <c r="D381" s="484" t="s">
        <v>151</v>
      </c>
    </row>
    <row r="382" spans="1:4" ht="14.5" customHeight="1">
      <c r="A382" s="518" t="s">
        <v>72</v>
      </c>
      <c r="B382" s="643">
        <v>5.1914093031898796</v>
      </c>
      <c r="C382" s="520">
        <v>5.02927818763124</v>
      </c>
      <c r="D382" s="560">
        <v>26</v>
      </c>
    </row>
    <row r="383" spans="1:4" ht="14.5" customHeight="1">
      <c r="A383" s="523" t="s">
        <v>73</v>
      </c>
      <c r="B383" s="644">
        <v>15.3924985496286</v>
      </c>
      <c r="C383" s="525">
        <v>4.5844576651401496</v>
      </c>
      <c r="D383" s="564">
        <v>60</v>
      </c>
    </row>
    <row r="384" spans="1:4" ht="14.5" customHeight="1">
      <c r="A384" s="518" t="s">
        <v>107</v>
      </c>
      <c r="B384" s="486" t="s">
        <v>140</v>
      </c>
      <c r="C384" s="487" t="s">
        <v>140</v>
      </c>
      <c r="D384" s="568" t="s">
        <v>140</v>
      </c>
    </row>
    <row r="385" spans="1:4" ht="14.5" customHeight="1">
      <c r="A385" s="523" t="s">
        <v>75</v>
      </c>
      <c r="B385" s="644">
        <v>7.0566457911549803</v>
      </c>
      <c r="C385" s="525">
        <v>6.9012244504424602</v>
      </c>
      <c r="D385" s="564">
        <v>11</v>
      </c>
    </row>
    <row r="386" spans="1:4" ht="14.5" customHeight="1">
      <c r="A386" s="518" t="s">
        <v>89</v>
      </c>
      <c r="B386" s="486" t="s">
        <v>140</v>
      </c>
      <c r="C386" s="487" t="s">
        <v>140</v>
      </c>
      <c r="D386" s="568" t="s">
        <v>140</v>
      </c>
    </row>
    <row r="387" spans="1:4" ht="14.5" customHeight="1">
      <c r="A387" s="523" t="s">
        <v>77</v>
      </c>
      <c r="B387" s="491" t="s">
        <v>140</v>
      </c>
      <c r="C387" s="492" t="s">
        <v>140</v>
      </c>
      <c r="D387" s="572" t="s">
        <v>140</v>
      </c>
    </row>
    <row r="388" spans="1:4" ht="14.5" customHeight="1">
      <c r="A388" s="518" t="s">
        <v>78</v>
      </c>
      <c r="B388" s="643">
        <v>27.821091573599201</v>
      </c>
      <c r="C388" s="520">
        <v>9.8439602065687808</v>
      </c>
      <c r="D388" s="560">
        <v>21</v>
      </c>
    </row>
    <row r="389" spans="1:4" ht="14.5" customHeight="1">
      <c r="A389" s="523" t="s">
        <v>79</v>
      </c>
      <c r="B389" s="491" t="s">
        <v>140</v>
      </c>
      <c r="C389" s="492" t="s">
        <v>140</v>
      </c>
      <c r="D389" s="572" t="s">
        <v>140</v>
      </c>
    </row>
    <row r="390" spans="1:4" ht="14.5" customHeight="1">
      <c r="A390" s="518" t="s">
        <v>80</v>
      </c>
      <c r="B390" s="643">
        <v>25.349483824227001</v>
      </c>
      <c r="C390" s="520">
        <v>7.44843710349988</v>
      </c>
      <c r="D390" s="560">
        <v>34</v>
      </c>
    </row>
    <row r="391" spans="1:4" ht="14.5" customHeight="1">
      <c r="A391" s="523" t="s">
        <v>92</v>
      </c>
      <c r="B391" s="644">
        <v>30.525456125570201</v>
      </c>
      <c r="C391" s="525">
        <v>4.6820465454302704</v>
      </c>
      <c r="D391" s="564">
        <v>100</v>
      </c>
    </row>
    <row r="392" spans="1:4" ht="14.5" customHeight="1">
      <c r="A392" s="518" t="s">
        <v>81</v>
      </c>
      <c r="B392" s="643">
        <v>19.059266833977802</v>
      </c>
      <c r="C392" s="520">
        <v>7.7704206370268798</v>
      </c>
      <c r="D392" s="560">
        <v>26</v>
      </c>
    </row>
    <row r="393" spans="1:4" ht="14.5" customHeight="1">
      <c r="A393" s="523" t="s">
        <v>82</v>
      </c>
      <c r="B393" s="491" t="s">
        <v>140</v>
      </c>
      <c r="C393" s="492" t="s">
        <v>140</v>
      </c>
      <c r="D393" s="572" t="s">
        <v>140</v>
      </c>
    </row>
    <row r="394" spans="1:4" ht="14.5" customHeight="1">
      <c r="A394" s="518" t="s">
        <v>83</v>
      </c>
      <c r="B394" s="643">
        <v>28.620050726005701</v>
      </c>
      <c r="C394" s="520">
        <v>14.215979991671</v>
      </c>
      <c r="D394" s="560">
        <v>10</v>
      </c>
    </row>
    <row r="395" spans="1:4" ht="14.5" customHeight="1">
      <c r="A395" s="523" t="s">
        <v>84</v>
      </c>
      <c r="B395" s="644">
        <v>7.3046019673720304</v>
      </c>
      <c r="C395" s="525">
        <v>7.1549546755516502</v>
      </c>
      <c r="D395" s="564">
        <v>10</v>
      </c>
    </row>
    <row r="396" spans="1:4" ht="14.5" customHeight="1">
      <c r="A396" s="518" t="s">
        <v>85</v>
      </c>
      <c r="B396" s="486" t="s">
        <v>140</v>
      </c>
      <c r="C396" s="487" t="s">
        <v>140</v>
      </c>
      <c r="D396" s="568" t="s">
        <v>140</v>
      </c>
    </row>
    <row r="397" spans="1:4" ht="14.5" customHeight="1">
      <c r="A397" s="530" t="s">
        <v>86</v>
      </c>
      <c r="B397" s="645">
        <v>29.453277801094799</v>
      </c>
      <c r="C397" s="646">
        <v>11.3379730424843</v>
      </c>
      <c r="D397" s="650">
        <v>16</v>
      </c>
    </row>
    <row r="398" spans="1:4" ht="14.5" customHeight="1">
      <c r="A398" s="533" t="s">
        <v>93</v>
      </c>
      <c r="B398" s="648">
        <v>22.4974197262061</v>
      </c>
      <c r="C398" s="535">
        <v>2.5349414589721699</v>
      </c>
      <c r="D398" s="578">
        <v>281</v>
      </c>
    </row>
    <row r="399" spans="1:4" ht="14.5" customHeight="1">
      <c r="A399" s="533" t="s">
        <v>87</v>
      </c>
      <c r="B399" s="648">
        <v>17.4921766051697</v>
      </c>
      <c r="C399" s="535">
        <v>5.0454066844446501</v>
      </c>
      <c r="D399" s="578">
        <v>56</v>
      </c>
    </row>
    <row r="400" spans="1:4" ht="14.5" customHeight="1">
      <c r="A400" s="537" t="s">
        <v>94</v>
      </c>
      <c r="B400" s="828">
        <v>21.7430502012255</v>
      </c>
      <c r="C400" s="539">
        <v>2.2864379967903798</v>
      </c>
      <c r="D400" s="581">
        <v>337</v>
      </c>
    </row>
    <row r="401" spans="1:4" ht="26.25" customHeight="1">
      <c r="A401" s="853" t="s">
        <v>423</v>
      </c>
      <c r="B401" s="853"/>
      <c r="C401" s="853"/>
      <c r="D401" s="853"/>
    </row>
    <row r="402" spans="1:4" ht="46.5" customHeight="1">
      <c r="A402" s="853" t="s">
        <v>424</v>
      </c>
      <c r="B402" s="853"/>
      <c r="C402" s="853"/>
      <c r="D402" s="853"/>
    </row>
    <row r="403" spans="1:4" ht="24.75" customHeight="1">
      <c r="A403" s="853" t="s">
        <v>369</v>
      </c>
      <c r="B403" s="853"/>
      <c r="C403" s="853"/>
      <c r="D403" s="853"/>
    </row>
    <row r="404" spans="1:4" ht="14.5" customHeight="1"/>
    <row r="405" spans="1:4" ht="48" customHeight="1">
      <c r="A405" s="965" t="s">
        <v>428</v>
      </c>
      <c r="B405" s="965"/>
      <c r="C405" s="965"/>
      <c r="D405" s="965"/>
    </row>
    <row r="406" spans="1:4" ht="14.5" customHeight="1">
      <c r="A406" s="918" t="s">
        <v>65</v>
      </c>
      <c r="B406" s="946" t="s">
        <v>411</v>
      </c>
      <c r="C406" s="946"/>
      <c r="D406" s="946"/>
    </row>
    <row r="407" spans="1:4" ht="14.5" customHeight="1">
      <c r="A407" s="918"/>
      <c r="B407" s="483" t="s">
        <v>149</v>
      </c>
      <c r="C407" s="484" t="s">
        <v>150</v>
      </c>
      <c r="D407" s="484" t="s">
        <v>151</v>
      </c>
    </row>
    <row r="408" spans="1:4" ht="14.5" customHeight="1">
      <c r="A408" s="518" t="s">
        <v>72</v>
      </c>
      <c r="B408" s="643">
        <v>29.377164048693501</v>
      </c>
      <c r="C408" s="520">
        <v>9.3145683655676699</v>
      </c>
      <c r="D408" s="560">
        <v>26</v>
      </c>
    </row>
    <row r="409" spans="1:4" ht="14.5" customHeight="1">
      <c r="A409" s="523" t="s">
        <v>73</v>
      </c>
      <c r="B409" s="644">
        <v>21.7061911417372</v>
      </c>
      <c r="C409" s="525">
        <v>5.2667722630996598</v>
      </c>
      <c r="D409" s="564">
        <v>60</v>
      </c>
    </row>
    <row r="410" spans="1:4" ht="14.5" customHeight="1">
      <c r="A410" s="518" t="s">
        <v>107</v>
      </c>
      <c r="B410" s="486" t="s">
        <v>140</v>
      </c>
      <c r="C410" s="487" t="s">
        <v>140</v>
      </c>
      <c r="D410" s="568" t="s">
        <v>140</v>
      </c>
    </row>
    <row r="411" spans="1:4" ht="14.5" customHeight="1">
      <c r="A411" s="523" t="s">
        <v>75</v>
      </c>
      <c r="B411" s="644">
        <v>57.738698999803098</v>
      </c>
      <c r="C411" s="525">
        <v>14.555319670999101</v>
      </c>
      <c r="D411" s="564">
        <v>12</v>
      </c>
    </row>
    <row r="412" spans="1:4" ht="14.5" customHeight="1">
      <c r="A412" s="518" t="s">
        <v>89</v>
      </c>
      <c r="B412" s="486" t="s">
        <v>140</v>
      </c>
      <c r="C412" s="487" t="s">
        <v>140</v>
      </c>
      <c r="D412" s="568" t="s">
        <v>140</v>
      </c>
    </row>
    <row r="413" spans="1:4" ht="14.5" customHeight="1">
      <c r="A413" s="523" t="s">
        <v>77</v>
      </c>
      <c r="B413" s="491" t="s">
        <v>140</v>
      </c>
      <c r="C413" s="492" t="s">
        <v>140</v>
      </c>
      <c r="D413" s="572" t="s">
        <v>140</v>
      </c>
    </row>
    <row r="414" spans="1:4" ht="14.5" customHeight="1">
      <c r="A414" s="518" t="s">
        <v>78</v>
      </c>
      <c r="B414" s="643">
        <v>55.961230143293797</v>
      </c>
      <c r="C414" s="520">
        <v>11.0658165017367</v>
      </c>
      <c r="D414" s="560">
        <v>21</v>
      </c>
    </row>
    <row r="415" spans="1:4" ht="14.5" customHeight="1">
      <c r="A415" s="523" t="s">
        <v>79</v>
      </c>
      <c r="B415" s="491" t="s">
        <v>140</v>
      </c>
      <c r="C415" s="492" t="s">
        <v>140</v>
      </c>
      <c r="D415" s="572" t="s">
        <v>140</v>
      </c>
    </row>
    <row r="416" spans="1:4" ht="14.5" customHeight="1">
      <c r="A416" s="518" t="s">
        <v>80</v>
      </c>
      <c r="B416" s="643">
        <v>58.393053196893298</v>
      </c>
      <c r="C416" s="520">
        <v>8.5853424428839809</v>
      </c>
      <c r="D416" s="560">
        <v>34</v>
      </c>
    </row>
    <row r="417" spans="1:4" ht="14.5" customHeight="1">
      <c r="A417" s="523" t="s">
        <v>92</v>
      </c>
      <c r="B417" s="644">
        <v>48.714191545880297</v>
      </c>
      <c r="C417" s="525">
        <v>5.1519855291903403</v>
      </c>
      <c r="D417" s="564">
        <v>99</v>
      </c>
    </row>
    <row r="418" spans="1:4" ht="14.5" customHeight="1">
      <c r="A418" s="518" t="s">
        <v>81</v>
      </c>
      <c r="B418" s="643">
        <v>42.145788933421997</v>
      </c>
      <c r="C418" s="520">
        <v>9.8340993270756201</v>
      </c>
      <c r="D418" s="560">
        <v>26</v>
      </c>
    </row>
    <row r="419" spans="1:4" ht="14.5" customHeight="1">
      <c r="A419" s="523" t="s">
        <v>82</v>
      </c>
      <c r="B419" s="491" t="s">
        <v>140</v>
      </c>
      <c r="C419" s="492" t="s">
        <v>140</v>
      </c>
      <c r="D419" s="572" t="s">
        <v>140</v>
      </c>
    </row>
    <row r="420" spans="1:4" ht="14.5" customHeight="1">
      <c r="A420" s="518" t="s">
        <v>83</v>
      </c>
      <c r="B420" s="643">
        <v>81.862697570032793</v>
      </c>
      <c r="C420" s="520">
        <v>11.790527843809199</v>
      </c>
      <c r="D420" s="560">
        <v>10</v>
      </c>
    </row>
    <row r="421" spans="1:4" ht="14.5" customHeight="1">
      <c r="A421" s="523" t="s">
        <v>84</v>
      </c>
      <c r="B421" s="644">
        <v>26.727127673443398</v>
      </c>
      <c r="C421" s="525">
        <v>13.725253212250401</v>
      </c>
      <c r="D421" s="564">
        <v>10</v>
      </c>
    </row>
    <row r="422" spans="1:4" ht="14.5" customHeight="1">
      <c r="A422" s="518" t="s">
        <v>85</v>
      </c>
      <c r="B422" s="486" t="s">
        <v>140</v>
      </c>
      <c r="C422" s="487" t="s">
        <v>140</v>
      </c>
      <c r="D422" s="568" t="s">
        <v>140</v>
      </c>
    </row>
    <row r="423" spans="1:4" ht="14.5" customHeight="1">
      <c r="A423" s="530" t="s">
        <v>86</v>
      </c>
      <c r="B423" s="645">
        <v>65.724870589002094</v>
      </c>
      <c r="C423" s="646">
        <v>12.4993671136431</v>
      </c>
      <c r="D423" s="650">
        <v>16</v>
      </c>
    </row>
    <row r="424" spans="1:4" ht="14.5" customHeight="1">
      <c r="A424" s="533" t="s">
        <v>93</v>
      </c>
      <c r="B424" s="648">
        <v>41.713322983986203</v>
      </c>
      <c r="C424" s="535">
        <v>3.01052024860804</v>
      </c>
      <c r="D424" s="578">
        <v>280</v>
      </c>
    </row>
    <row r="425" spans="1:4" ht="14.5" customHeight="1">
      <c r="A425" s="533" t="s">
        <v>87</v>
      </c>
      <c r="B425" s="648">
        <v>54.831387045948901</v>
      </c>
      <c r="C425" s="535">
        <v>6.8894149019112101</v>
      </c>
      <c r="D425" s="578">
        <v>57</v>
      </c>
    </row>
    <row r="426" spans="1:4" ht="14.5" customHeight="1">
      <c r="A426" s="537" t="s">
        <v>94</v>
      </c>
      <c r="B426" s="649">
        <v>43.724007220656702</v>
      </c>
      <c r="C426" s="539">
        <v>2.76667237327504</v>
      </c>
      <c r="D426" s="581">
        <v>337</v>
      </c>
    </row>
    <row r="427" spans="1:4" ht="24" customHeight="1">
      <c r="A427" s="853" t="s">
        <v>423</v>
      </c>
      <c r="B427" s="853"/>
      <c r="C427" s="853"/>
      <c r="D427" s="853"/>
    </row>
    <row r="428" spans="1:4" ht="45.75" customHeight="1">
      <c r="A428" s="853" t="s">
        <v>424</v>
      </c>
      <c r="B428" s="853"/>
      <c r="C428" s="853"/>
      <c r="D428" s="853"/>
    </row>
    <row r="429" spans="1:4" ht="26.25" customHeight="1">
      <c r="A429" s="853" t="s">
        <v>369</v>
      </c>
      <c r="B429" s="853"/>
      <c r="C429" s="853"/>
      <c r="D429" s="853"/>
    </row>
    <row r="430" spans="1:4" ht="14.5" customHeight="1"/>
    <row r="431" spans="1:4" ht="46.5" customHeight="1">
      <c r="A431" s="965" t="s">
        <v>429</v>
      </c>
      <c r="B431" s="965"/>
      <c r="C431" s="965"/>
      <c r="D431" s="965"/>
    </row>
    <row r="432" spans="1:4" ht="30" customHeight="1">
      <c r="A432" s="918" t="s">
        <v>65</v>
      </c>
      <c r="B432" s="946" t="s">
        <v>413</v>
      </c>
      <c r="C432" s="946"/>
      <c r="D432" s="946"/>
    </row>
    <row r="433" spans="1:4" ht="14.5" customHeight="1">
      <c r="A433" s="918"/>
      <c r="B433" s="483" t="s">
        <v>149</v>
      </c>
      <c r="C433" s="484" t="s">
        <v>150</v>
      </c>
      <c r="D433" s="484" t="s">
        <v>151</v>
      </c>
    </row>
    <row r="434" spans="1:4" ht="14.5" customHeight="1">
      <c r="A434" s="518" t="s">
        <v>72</v>
      </c>
      <c r="B434" s="643">
        <v>5.1914093031898796</v>
      </c>
      <c r="C434" s="520">
        <v>5.0293004617224302</v>
      </c>
      <c r="D434" s="560">
        <v>26</v>
      </c>
    </row>
    <row r="435" spans="1:4" ht="14.5" customHeight="1">
      <c r="A435" s="523" t="s">
        <v>73</v>
      </c>
      <c r="B435" s="644">
        <v>1.7671365564564301</v>
      </c>
      <c r="C435" s="525">
        <v>1.75368586664738</v>
      </c>
      <c r="D435" s="564">
        <v>60</v>
      </c>
    </row>
    <row r="436" spans="1:4" ht="14.5" customHeight="1">
      <c r="A436" s="518" t="s">
        <v>107</v>
      </c>
      <c r="B436" s="486" t="s">
        <v>140</v>
      </c>
      <c r="C436" s="487" t="s">
        <v>140</v>
      </c>
      <c r="D436" s="568" t="s">
        <v>140</v>
      </c>
    </row>
    <row r="437" spans="1:4" ht="14.5" customHeight="1">
      <c r="A437" s="523" t="s">
        <v>75</v>
      </c>
      <c r="B437" s="644">
        <v>0</v>
      </c>
      <c r="C437" s="492" t="s">
        <v>76</v>
      </c>
      <c r="D437" s="564">
        <v>12</v>
      </c>
    </row>
    <row r="438" spans="1:4" ht="14.5" customHeight="1">
      <c r="A438" s="518" t="s">
        <v>89</v>
      </c>
      <c r="B438" s="486" t="s">
        <v>140</v>
      </c>
      <c r="C438" s="487" t="s">
        <v>140</v>
      </c>
      <c r="D438" s="568" t="s">
        <v>140</v>
      </c>
    </row>
    <row r="439" spans="1:4" ht="14.5" customHeight="1">
      <c r="A439" s="523" t="s">
        <v>77</v>
      </c>
      <c r="B439" s="491" t="s">
        <v>140</v>
      </c>
      <c r="C439" s="492" t="s">
        <v>140</v>
      </c>
      <c r="D439" s="572" t="s">
        <v>140</v>
      </c>
    </row>
    <row r="440" spans="1:4" ht="14.5" customHeight="1">
      <c r="A440" s="518" t="s">
        <v>78</v>
      </c>
      <c r="B440" s="643">
        <v>0</v>
      </c>
      <c r="C440" s="487" t="s">
        <v>76</v>
      </c>
      <c r="D440" s="560">
        <v>21</v>
      </c>
    </row>
    <row r="441" spans="1:4" ht="14.5" customHeight="1">
      <c r="A441" s="523" t="s">
        <v>79</v>
      </c>
      <c r="B441" s="491" t="s">
        <v>140</v>
      </c>
      <c r="C441" s="492" t="s">
        <v>140</v>
      </c>
      <c r="D441" s="572" t="s">
        <v>140</v>
      </c>
    </row>
    <row r="442" spans="1:4" ht="14.5" customHeight="1">
      <c r="A442" s="518" t="s">
        <v>80</v>
      </c>
      <c r="B442" s="643">
        <v>6.5310930816706296</v>
      </c>
      <c r="C442" s="520">
        <v>4.5172543705825099</v>
      </c>
      <c r="D442" s="560">
        <v>33</v>
      </c>
    </row>
    <row r="443" spans="1:4" ht="14.5" customHeight="1">
      <c r="A443" s="523" t="s">
        <v>92</v>
      </c>
      <c r="B443" s="644">
        <v>10.933136236757401</v>
      </c>
      <c r="C443" s="525">
        <v>3.19140377713236</v>
      </c>
      <c r="D443" s="564">
        <v>99</v>
      </c>
    </row>
    <row r="444" spans="1:4" ht="14.5" customHeight="1">
      <c r="A444" s="518" t="s">
        <v>81</v>
      </c>
      <c r="B444" s="643">
        <v>0</v>
      </c>
      <c r="C444" s="487" t="s">
        <v>76</v>
      </c>
      <c r="D444" s="560">
        <v>26</v>
      </c>
    </row>
    <row r="445" spans="1:4" ht="14.5" customHeight="1">
      <c r="A445" s="523" t="s">
        <v>82</v>
      </c>
      <c r="B445" s="491" t="s">
        <v>140</v>
      </c>
      <c r="C445" s="492" t="s">
        <v>140</v>
      </c>
      <c r="D445" s="572" t="s">
        <v>140</v>
      </c>
    </row>
    <row r="446" spans="1:4" ht="14.5" customHeight="1">
      <c r="A446" s="518" t="s">
        <v>83</v>
      </c>
      <c r="B446" s="643">
        <v>11.023072097044601</v>
      </c>
      <c r="C446" s="520">
        <v>10.3631102243294</v>
      </c>
      <c r="D446" s="560">
        <v>10</v>
      </c>
    </row>
    <row r="447" spans="1:4" ht="14.5" customHeight="1">
      <c r="A447" s="523" t="s">
        <v>84</v>
      </c>
      <c r="B447" s="644">
        <v>0</v>
      </c>
      <c r="C447" s="492" t="s">
        <v>76</v>
      </c>
      <c r="D447" s="564">
        <v>10</v>
      </c>
    </row>
    <row r="448" spans="1:4" ht="14.5" customHeight="1">
      <c r="A448" s="518" t="s">
        <v>85</v>
      </c>
      <c r="B448" s="486" t="s">
        <v>140</v>
      </c>
      <c r="C448" s="487" t="s">
        <v>140</v>
      </c>
      <c r="D448" s="568" t="s">
        <v>140</v>
      </c>
    </row>
    <row r="449" spans="1:4" ht="14.5" customHeight="1">
      <c r="A449" s="530" t="s">
        <v>86</v>
      </c>
      <c r="B449" s="645">
        <v>4.4939800347345003</v>
      </c>
      <c r="C449" s="646">
        <v>4.4443245226598398</v>
      </c>
      <c r="D449" s="650">
        <v>16</v>
      </c>
    </row>
    <row r="450" spans="1:4" ht="14.5" customHeight="1">
      <c r="A450" s="533" t="s">
        <v>93</v>
      </c>
      <c r="B450" s="648">
        <v>6.0675505949340502</v>
      </c>
      <c r="C450" s="535">
        <v>1.50505411700581</v>
      </c>
      <c r="D450" s="578">
        <v>279</v>
      </c>
    </row>
    <row r="451" spans="1:4" ht="14.5" customHeight="1">
      <c r="A451" s="533" t="s">
        <v>87</v>
      </c>
      <c r="B451" s="648">
        <v>2.8253394395065601</v>
      </c>
      <c r="C451" s="535">
        <v>2.0137254466627699</v>
      </c>
      <c r="D451" s="578">
        <v>57</v>
      </c>
    </row>
    <row r="452" spans="1:4" ht="14.5" customHeight="1">
      <c r="A452" s="537" t="s">
        <v>94</v>
      </c>
      <c r="B452" s="828">
        <v>5.5689048853407703</v>
      </c>
      <c r="C452" s="539">
        <v>1.31320495390966</v>
      </c>
      <c r="D452" s="581">
        <v>336</v>
      </c>
    </row>
    <row r="453" spans="1:4" ht="26.25" customHeight="1">
      <c r="A453" s="853" t="s">
        <v>423</v>
      </c>
      <c r="B453" s="853"/>
      <c r="C453" s="853"/>
      <c r="D453" s="853"/>
    </row>
    <row r="454" spans="1:4" ht="46.5" customHeight="1">
      <c r="A454" s="853" t="s">
        <v>424</v>
      </c>
      <c r="B454" s="853"/>
      <c r="C454" s="853"/>
      <c r="D454" s="853"/>
    </row>
    <row r="455" spans="1:4" ht="25.5" customHeight="1">
      <c r="A455" s="853" t="s">
        <v>369</v>
      </c>
      <c r="B455" s="853"/>
      <c r="C455" s="853"/>
      <c r="D455" s="853"/>
    </row>
    <row r="456" spans="1:4" ht="14.5" customHeight="1"/>
    <row r="457" spans="1:4" ht="47.25" customHeight="1">
      <c r="A457" s="965" t="s">
        <v>430</v>
      </c>
      <c r="B457" s="965"/>
      <c r="C457" s="965"/>
      <c r="D457" s="965"/>
    </row>
    <row r="458" spans="1:4" ht="14.5" customHeight="1">
      <c r="A458" s="918" t="s">
        <v>65</v>
      </c>
      <c r="B458" s="930" t="s">
        <v>415</v>
      </c>
      <c r="C458" s="930"/>
      <c r="D458" s="930"/>
    </row>
    <row r="459" spans="1:4" ht="14.5" customHeight="1">
      <c r="A459" s="918"/>
      <c r="B459" s="483" t="s">
        <v>149</v>
      </c>
      <c r="C459" s="484" t="s">
        <v>150</v>
      </c>
      <c r="D459" s="484" t="s">
        <v>151</v>
      </c>
    </row>
    <row r="460" spans="1:4" ht="14.5" customHeight="1">
      <c r="A460" s="518" t="s">
        <v>72</v>
      </c>
      <c r="B460" s="643">
        <v>24.2066994263221</v>
      </c>
      <c r="C460" s="520">
        <v>8.62983834045985</v>
      </c>
      <c r="D460" s="560">
        <v>26</v>
      </c>
    </row>
    <row r="461" spans="1:4" ht="14.5" customHeight="1">
      <c r="A461" s="523" t="s">
        <v>73</v>
      </c>
      <c r="B461" s="644">
        <v>8.6284934818026304</v>
      </c>
      <c r="C461" s="525">
        <v>3.7012258094516999</v>
      </c>
      <c r="D461" s="564">
        <v>59</v>
      </c>
    </row>
    <row r="462" spans="1:4" ht="14.5" customHeight="1">
      <c r="A462" s="518" t="s">
        <v>107</v>
      </c>
      <c r="B462" s="486" t="s">
        <v>140</v>
      </c>
      <c r="C462" s="487" t="s">
        <v>140</v>
      </c>
      <c r="D462" s="568" t="s">
        <v>140</v>
      </c>
    </row>
    <row r="463" spans="1:4" ht="14.5" customHeight="1">
      <c r="A463" s="523" t="s">
        <v>75</v>
      </c>
      <c r="B463" s="644">
        <v>8.0763549369705299</v>
      </c>
      <c r="C463" s="525">
        <v>7.77931777325787</v>
      </c>
      <c r="D463" s="564">
        <v>12</v>
      </c>
    </row>
    <row r="464" spans="1:4" ht="14.5" customHeight="1">
      <c r="A464" s="518" t="s">
        <v>89</v>
      </c>
      <c r="B464" s="486" t="s">
        <v>140</v>
      </c>
      <c r="C464" s="487" t="s">
        <v>140</v>
      </c>
      <c r="D464" s="568" t="s">
        <v>140</v>
      </c>
    </row>
    <row r="465" spans="1:4" ht="14.5" customHeight="1">
      <c r="A465" s="523" t="s">
        <v>77</v>
      </c>
      <c r="B465" s="491" t="s">
        <v>140</v>
      </c>
      <c r="C465" s="492" t="s">
        <v>140</v>
      </c>
      <c r="D465" s="572" t="s">
        <v>140</v>
      </c>
    </row>
    <row r="466" spans="1:4" ht="14.5" customHeight="1">
      <c r="A466" s="518" t="s">
        <v>78</v>
      </c>
      <c r="B466" s="643">
        <v>28.993009803860801</v>
      </c>
      <c r="C466" s="520">
        <v>10.1198422971858</v>
      </c>
      <c r="D466" s="560">
        <v>21</v>
      </c>
    </row>
    <row r="467" spans="1:4" ht="14.5" customHeight="1">
      <c r="A467" s="523" t="s">
        <v>79</v>
      </c>
      <c r="B467" s="491" t="s">
        <v>140</v>
      </c>
      <c r="C467" s="492" t="s">
        <v>140</v>
      </c>
      <c r="D467" s="572" t="s">
        <v>140</v>
      </c>
    </row>
    <row r="468" spans="1:4" ht="14.5" customHeight="1">
      <c r="A468" s="518" t="s">
        <v>80</v>
      </c>
      <c r="B468" s="643">
        <v>24.155841654412399</v>
      </c>
      <c r="C468" s="520">
        <v>7.1744606155504398</v>
      </c>
      <c r="D468" s="560">
        <v>34</v>
      </c>
    </row>
    <row r="469" spans="1:4" ht="14.5" customHeight="1">
      <c r="A469" s="523" t="s">
        <v>92</v>
      </c>
      <c r="B469" s="644">
        <v>23.3583210987331</v>
      </c>
      <c r="C469" s="525">
        <v>4.3127821749412298</v>
      </c>
      <c r="D469" s="564">
        <v>100</v>
      </c>
    </row>
    <row r="470" spans="1:4" ht="14.5" customHeight="1">
      <c r="A470" s="518" t="s">
        <v>81</v>
      </c>
      <c r="B470" s="643">
        <v>21.092077189849</v>
      </c>
      <c r="C470" s="520">
        <v>7.8533393100887503</v>
      </c>
      <c r="D470" s="560">
        <v>26</v>
      </c>
    </row>
    <row r="471" spans="1:4" ht="14.5" customHeight="1">
      <c r="A471" s="523" t="s">
        <v>82</v>
      </c>
      <c r="B471" s="491" t="s">
        <v>140</v>
      </c>
      <c r="C471" s="492" t="s">
        <v>140</v>
      </c>
      <c r="D471" s="572" t="s">
        <v>140</v>
      </c>
    </row>
    <row r="472" spans="1:4" ht="14.5" customHeight="1">
      <c r="A472" s="518" t="s">
        <v>83</v>
      </c>
      <c r="B472" s="643">
        <v>28.0927961727234</v>
      </c>
      <c r="C472" s="520">
        <v>14.0530573157156</v>
      </c>
      <c r="D472" s="560">
        <v>10</v>
      </c>
    </row>
    <row r="473" spans="1:4" ht="14.5" customHeight="1">
      <c r="A473" s="523" t="s">
        <v>84</v>
      </c>
      <c r="B473" s="644">
        <v>0</v>
      </c>
      <c r="C473" s="492" t="s">
        <v>76</v>
      </c>
      <c r="D473" s="564">
        <v>10</v>
      </c>
    </row>
    <row r="474" spans="1:4" ht="14.5" customHeight="1">
      <c r="A474" s="518" t="s">
        <v>85</v>
      </c>
      <c r="B474" s="486" t="s">
        <v>140</v>
      </c>
      <c r="C474" s="487" t="s">
        <v>140</v>
      </c>
      <c r="D474" s="568" t="s">
        <v>140</v>
      </c>
    </row>
    <row r="475" spans="1:4" ht="14.5" customHeight="1">
      <c r="A475" s="530" t="s">
        <v>86</v>
      </c>
      <c r="B475" s="645">
        <v>19.539782101720998</v>
      </c>
      <c r="C475" s="646">
        <v>10.141473367342</v>
      </c>
      <c r="D475" s="650">
        <v>16</v>
      </c>
    </row>
    <row r="476" spans="1:4" ht="14.5" customHeight="1">
      <c r="A476" s="533" t="s">
        <v>93</v>
      </c>
      <c r="B476" s="648">
        <v>21.2963109182278</v>
      </c>
      <c r="C476" s="535">
        <v>2.5056496127604699</v>
      </c>
      <c r="D476" s="578">
        <v>280</v>
      </c>
    </row>
    <row r="477" spans="1:4" ht="14.5" customHeight="1">
      <c r="A477" s="533" t="s">
        <v>87</v>
      </c>
      <c r="B477" s="648">
        <v>15.3610052895796</v>
      </c>
      <c r="C477" s="535">
        <v>4.8372770217534304</v>
      </c>
      <c r="D477" s="578">
        <v>57</v>
      </c>
    </row>
    <row r="478" spans="1:4" ht="14.5" customHeight="1">
      <c r="A478" s="537" t="s">
        <v>94</v>
      </c>
      <c r="B478" s="828">
        <v>20.3869758923951</v>
      </c>
      <c r="C478" s="539">
        <v>2.2513198974875399</v>
      </c>
      <c r="D478" s="581">
        <v>337</v>
      </c>
    </row>
    <row r="479" spans="1:4" ht="27" customHeight="1">
      <c r="A479" s="853" t="s">
        <v>423</v>
      </c>
      <c r="B479" s="853"/>
      <c r="C479" s="853"/>
      <c r="D479" s="853"/>
    </row>
    <row r="480" spans="1:4" ht="46.5" customHeight="1">
      <c r="A480" s="853" t="s">
        <v>424</v>
      </c>
      <c r="B480" s="853"/>
      <c r="C480" s="853"/>
      <c r="D480" s="853"/>
    </row>
    <row r="481" spans="1:4" ht="28.5" customHeight="1">
      <c r="A481" s="853" t="s">
        <v>369</v>
      </c>
      <c r="B481" s="853"/>
      <c r="C481" s="853"/>
      <c r="D481" s="853"/>
    </row>
    <row r="482" spans="1:4" ht="14.5" customHeight="1"/>
    <row r="483" spans="1:4" ht="30" customHeight="1">
      <c r="A483" s="965" t="s">
        <v>431</v>
      </c>
      <c r="B483" s="965"/>
      <c r="C483" s="965"/>
      <c r="D483" s="965"/>
    </row>
    <row r="484" spans="1:4" ht="14.5" customHeight="1" thickBot="1">
      <c r="A484" s="918" t="s">
        <v>65</v>
      </c>
      <c r="B484" s="930" t="s">
        <v>417</v>
      </c>
      <c r="C484" s="930"/>
      <c r="D484" s="930"/>
    </row>
    <row r="485" spans="1:4" ht="14.5" customHeight="1">
      <c r="A485" s="918"/>
      <c r="B485" s="483" t="s">
        <v>149</v>
      </c>
      <c r="C485" s="484" t="s">
        <v>150</v>
      </c>
      <c r="D485" s="484" t="s">
        <v>151</v>
      </c>
    </row>
    <row r="486" spans="1:4" ht="14.5" customHeight="1">
      <c r="A486" s="518" t="s">
        <v>72</v>
      </c>
      <c r="B486" s="643">
        <v>56.7805170172632</v>
      </c>
      <c r="C486" s="520">
        <v>10.0541366222729</v>
      </c>
      <c r="D486" s="560">
        <v>25</v>
      </c>
    </row>
    <row r="487" spans="1:4" ht="14.5" customHeight="1">
      <c r="A487" s="523" t="s">
        <v>73</v>
      </c>
      <c r="B487" s="644">
        <v>79.810687255438793</v>
      </c>
      <c r="C487" s="525">
        <v>5.26709982737093</v>
      </c>
      <c r="D487" s="564">
        <v>60</v>
      </c>
    </row>
    <row r="488" spans="1:4" ht="14.5" customHeight="1">
      <c r="A488" s="518" t="s">
        <v>107</v>
      </c>
      <c r="B488" s="486" t="s">
        <v>140</v>
      </c>
      <c r="C488" s="487" t="s">
        <v>140</v>
      </c>
      <c r="D488" s="568" t="s">
        <v>140</v>
      </c>
    </row>
    <row r="489" spans="1:4" ht="14.5" customHeight="1">
      <c r="A489" s="523" t="s">
        <v>75</v>
      </c>
      <c r="B489" s="644">
        <v>100</v>
      </c>
      <c r="C489" s="492" t="s">
        <v>76</v>
      </c>
      <c r="D489" s="564">
        <v>13</v>
      </c>
    </row>
    <row r="490" spans="1:4" ht="14.5" customHeight="1">
      <c r="A490" s="518" t="s">
        <v>89</v>
      </c>
      <c r="B490" s="486" t="s">
        <v>140</v>
      </c>
      <c r="C490" s="487" t="s">
        <v>140</v>
      </c>
      <c r="D490" s="568" t="s">
        <v>140</v>
      </c>
    </row>
    <row r="491" spans="1:4" ht="14.5" customHeight="1">
      <c r="A491" s="523" t="s">
        <v>77</v>
      </c>
      <c r="B491" s="491" t="s">
        <v>140</v>
      </c>
      <c r="C491" s="492" t="s">
        <v>140</v>
      </c>
      <c r="D491" s="572" t="s">
        <v>140</v>
      </c>
    </row>
    <row r="492" spans="1:4" ht="14.5" customHeight="1">
      <c r="A492" s="518" t="s">
        <v>78</v>
      </c>
      <c r="B492" s="643">
        <v>96.1382708419669</v>
      </c>
      <c r="C492" s="520">
        <v>3.8126535925076901</v>
      </c>
      <c r="D492" s="560">
        <v>21</v>
      </c>
    </row>
    <row r="493" spans="1:4" ht="14.5" customHeight="1">
      <c r="A493" s="523" t="s">
        <v>79</v>
      </c>
      <c r="B493" s="491" t="s">
        <v>140</v>
      </c>
      <c r="C493" s="492" t="s">
        <v>140</v>
      </c>
      <c r="D493" s="572" t="s">
        <v>140</v>
      </c>
    </row>
    <row r="494" spans="1:4" ht="14.5" customHeight="1">
      <c r="A494" s="518" t="s">
        <v>80</v>
      </c>
      <c r="B494" s="643">
        <v>84.477444760493299</v>
      </c>
      <c r="C494" s="520">
        <v>6.4304412409105103</v>
      </c>
      <c r="D494" s="560">
        <v>34</v>
      </c>
    </row>
    <row r="495" spans="1:4" ht="14.5" customHeight="1">
      <c r="A495" s="523" t="s">
        <v>92</v>
      </c>
      <c r="B495" s="644">
        <v>84.106447061523994</v>
      </c>
      <c r="C495" s="525">
        <v>3.7745804694812799</v>
      </c>
      <c r="D495" s="564">
        <v>100</v>
      </c>
    </row>
    <row r="496" spans="1:4" ht="14.5" customHeight="1">
      <c r="A496" s="518" t="s">
        <v>81</v>
      </c>
      <c r="B496" s="643">
        <v>74.849956587429403</v>
      </c>
      <c r="C496" s="520">
        <v>8.9509244777461792</v>
      </c>
      <c r="D496" s="560">
        <v>26</v>
      </c>
    </row>
    <row r="497" spans="1:10" ht="14.5" customHeight="1">
      <c r="A497" s="523" t="s">
        <v>82</v>
      </c>
      <c r="B497" s="491" t="s">
        <v>140</v>
      </c>
      <c r="C497" s="492" t="s">
        <v>140</v>
      </c>
      <c r="D497" s="572" t="s">
        <v>140</v>
      </c>
    </row>
    <row r="498" spans="1:10" ht="14.5" customHeight="1">
      <c r="A498" s="518" t="s">
        <v>83</v>
      </c>
      <c r="B498" s="643">
        <v>90.413914670796601</v>
      </c>
      <c r="C498" s="520">
        <v>9.15785791124725</v>
      </c>
      <c r="D498" s="560">
        <v>10</v>
      </c>
    </row>
    <row r="499" spans="1:10" ht="14.5" customHeight="1">
      <c r="A499" s="523" t="s">
        <v>84</v>
      </c>
      <c r="B499" s="644">
        <v>47.440403526125003</v>
      </c>
      <c r="C499" s="525">
        <v>16.0008689376177</v>
      </c>
      <c r="D499" s="564">
        <v>10</v>
      </c>
    </row>
    <row r="500" spans="1:10" ht="14.5" customHeight="1">
      <c r="A500" s="518" t="s">
        <v>85</v>
      </c>
      <c r="B500" s="486" t="s">
        <v>140</v>
      </c>
      <c r="C500" s="487" t="s">
        <v>140</v>
      </c>
      <c r="D500" s="568" t="s">
        <v>140</v>
      </c>
    </row>
    <row r="501" spans="1:10" ht="14.5" customHeight="1">
      <c r="A501" s="530" t="s">
        <v>86</v>
      </c>
      <c r="B501" s="645">
        <v>100</v>
      </c>
      <c r="C501" s="496" t="s">
        <v>76</v>
      </c>
      <c r="D501" s="650">
        <v>16</v>
      </c>
    </row>
    <row r="502" spans="1:10" ht="14.5" customHeight="1">
      <c r="A502" s="533" t="s">
        <v>93</v>
      </c>
      <c r="B502" s="648">
        <v>79.763662671715196</v>
      </c>
      <c r="C502" s="535">
        <v>2.4729996310417599</v>
      </c>
      <c r="D502" s="578">
        <v>280</v>
      </c>
    </row>
    <row r="503" spans="1:10" ht="14.5" customHeight="1">
      <c r="A503" s="533" t="s">
        <v>87</v>
      </c>
      <c r="B503" s="648">
        <v>90.109737393438294</v>
      </c>
      <c r="C503" s="535">
        <v>3.8771868639476401</v>
      </c>
      <c r="D503" s="578">
        <v>58</v>
      </c>
    </row>
    <row r="504" spans="1:10" ht="14.5" customHeight="1">
      <c r="A504" s="537" t="s">
        <v>94</v>
      </c>
      <c r="B504" s="828">
        <v>81.369979298291895</v>
      </c>
      <c r="C504" s="539">
        <v>2.1858505677005899</v>
      </c>
      <c r="D504" s="581">
        <v>338</v>
      </c>
    </row>
    <row r="505" spans="1:10" ht="25.5" customHeight="1">
      <c r="A505" s="853" t="s">
        <v>423</v>
      </c>
      <c r="B505" s="853"/>
      <c r="C505" s="853"/>
      <c r="D505" s="853"/>
    </row>
    <row r="506" spans="1:10" ht="48.75" customHeight="1">
      <c r="A506" s="853" t="s">
        <v>424</v>
      </c>
      <c r="B506" s="853"/>
      <c r="C506" s="853"/>
      <c r="D506" s="853"/>
    </row>
    <row r="507" spans="1:10" ht="25.5" customHeight="1">
      <c r="A507" s="853" t="s">
        <v>369</v>
      </c>
      <c r="B507" s="853"/>
      <c r="C507" s="853"/>
      <c r="D507" s="853"/>
    </row>
    <row r="508" spans="1:10" ht="14.5" customHeight="1"/>
    <row r="509" spans="1:10" ht="25" customHeight="1">
      <c r="A509" s="860">
        <v>2020</v>
      </c>
      <c r="B509" s="860"/>
      <c r="C509" s="860"/>
      <c r="D509" s="860"/>
      <c r="E509" s="860"/>
      <c r="F509" s="860"/>
      <c r="G509" s="860"/>
      <c r="H509" s="860"/>
      <c r="I509" s="860"/>
      <c r="J509" s="860"/>
    </row>
    <row r="510" spans="1:10" ht="14.5" customHeight="1"/>
    <row r="511" spans="1:10" ht="14.5" customHeight="1">
      <c r="A511" s="933" t="s">
        <v>432</v>
      </c>
      <c r="B511" s="933"/>
      <c r="C511" s="933"/>
      <c r="D511" s="933"/>
      <c r="E511" s="933"/>
      <c r="F511" s="933"/>
      <c r="G511" s="933"/>
      <c r="H511" s="933"/>
      <c r="I511" s="933"/>
      <c r="J511" s="933"/>
    </row>
    <row r="512" spans="1:10" ht="14.5" customHeight="1" thickBot="1">
      <c r="A512" s="918" t="s">
        <v>65</v>
      </c>
      <c r="B512" s="970" t="s">
        <v>389</v>
      </c>
      <c r="C512" s="970"/>
      <c r="D512" s="970"/>
      <c r="E512" s="970"/>
      <c r="F512" s="970"/>
      <c r="G512" s="970"/>
      <c r="H512" s="970"/>
      <c r="I512" s="970"/>
      <c r="J512" s="930"/>
    </row>
    <row r="513" spans="1:10" ht="29.25" customHeight="1" thickBot="1">
      <c r="A513" s="918"/>
      <c r="B513" s="962" t="s">
        <v>390</v>
      </c>
      <c r="C513" s="962"/>
      <c r="D513" s="962" t="s">
        <v>391</v>
      </c>
      <c r="E513" s="962"/>
      <c r="F513" s="962" t="s">
        <v>392</v>
      </c>
      <c r="G513" s="962"/>
      <c r="H513" s="894" t="s">
        <v>393</v>
      </c>
      <c r="I513" s="894"/>
      <c r="J513" s="720"/>
    </row>
    <row r="514" spans="1:10" ht="14.5" customHeight="1">
      <c r="A514" s="918"/>
      <c r="B514" s="438" t="s">
        <v>149</v>
      </c>
      <c r="C514" s="468" t="s">
        <v>150</v>
      </c>
      <c r="D514" s="438" t="s">
        <v>149</v>
      </c>
      <c r="E514" s="468" t="s">
        <v>150</v>
      </c>
      <c r="F514" s="438" t="s">
        <v>149</v>
      </c>
      <c r="G514" s="468" t="s">
        <v>150</v>
      </c>
      <c r="H514" s="438" t="s">
        <v>149</v>
      </c>
      <c r="I514" s="468" t="s">
        <v>150</v>
      </c>
      <c r="J514" s="438" t="s">
        <v>151</v>
      </c>
    </row>
    <row r="515" spans="1:10" ht="14.5" customHeight="1">
      <c r="A515" s="439" t="s">
        <v>72</v>
      </c>
      <c r="B515" s="508">
        <v>7.5881076824973297</v>
      </c>
      <c r="C515" s="721">
        <v>2.5366859846557399</v>
      </c>
      <c r="D515" s="508">
        <v>7.5225838093163597</v>
      </c>
      <c r="E515" s="721">
        <v>1.73626671185929</v>
      </c>
      <c r="F515" s="508">
        <v>62.737033940898201</v>
      </c>
      <c r="G515" s="721">
        <v>3.6174100025167202</v>
      </c>
      <c r="H515" s="508">
        <v>22.152274567288099</v>
      </c>
      <c r="I515" s="721">
        <v>2.42829745338716</v>
      </c>
      <c r="J515" s="442">
        <v>376</v>
      </c>
    </row>
    <row r="516" spans="1:10" ht="14.5" customHeight="1">
      <c r="A516" s="443" t="s">
        <v>73</v>
      </c>
      <c r="B516" s="509">
        <v>6.1947648571807603</v>
      </c>
      <c r="C516" s="724">
        <v>2.2662782216947002</v>
      </c>
      <c r="D516" s="509">
        <v>4.5847820089110201</v>
      </c>
      <c r="E516" s="724">
        <v>1.4613905060449</v>
      </c>
      <c r="F516" s="509">
        <v>59.110732757996303</v>
      </c>
      <c r="G516" s="724">
        <v>4.5817345823237101</v>
      </c>
      <c r="H516" s="509">
        <v>30.109720375912001</v>
      </c>
      <c r="I516" s="724">
        <v>4.47096044995277</v>
      </c>
      <c r="J516" s="446">
        <v>248</v>
      </c>
    </row>
    <row r="517" spans="1:10" ht="14.5" customHeight="1">
      <c r="A517" s="439" t="s">
        <v>107</v>
      </c>
      <c r="B517" s="440" t="s">
        <v>140</v>
      </c>
      <c r="C517" s="727" t="s">
        <v>140</v>
      </c>
      <c r="D517" s="440" t="s">
        <v>140</v>
      </c>
      <c r="E517" s="727" t="s">
        <v>140</v>
      </c>
      <c r="F517" s="440" t="s">
        <v>140</v>
      </c>
      <c r="G517" s="727" t="s">
        <v>140</v>
      </c>
      <c r="H517" s="440" t="s">
        <v>140</v>
      </c>
      <c r="I517" s="727" t="s">
        <v>140</v>
      </c>
      <c r="J517" s="448" t="s">
        <v>140</v>
      </c>
    </row>
    <row r="518" spans="1:10" ht="14.5" customHeight="1">
      <c r="A518" s="443" t="s">
        <v>75</v>
      </c>
      <c r="B518" s="509">
        <v>3.3555514726229299</v>
      </c>
      <c r="C518" s="724">
        <v>2.9687140718411702</v>
      </c>
      <c r="D518" s="509">
        <v>8.2680715380340093</v>
      </c>
      <c r="E518" s="724">
        <v>3.9267432847324901</v>
      </c>
      <c r="F518" s="509">
        <v>69.300039507474096</v>
      </c>
      <c r="G518" s="724">
        <v>5.6521659555191102</v>
      </c>
      <c r="H518" s="509">
        <v>19.076337481869</v>
      </c>
      <c r="I518" s="724">
        <v>6.6653020950609196</v>
      </c>
      <c r="J518" s="446">
        <v>42</v>
      </c>
    </row>
    <row r="519" spans="1:10" ht="14.5" customHeight="1">
      <c r="A519" s="439" t="s">
        <v>89</v>
      </c>
      <c r="B519" s="440" t="s">
        <v>140</v>
      </c>
      <c r="C519" s="727" t="s">
        <v>140</v>
      </c>
      <c r="D519" s="440" t="s">
        <v>140</v>
      </c>
      <c r="E519" s="727" t="s">
        <v>140</v>
      </c>
      <c r="F519" s="440" t="s">
        <v>140</v>
      </c>
      <c r="G519" s="727" t="s">
        <v>140</v>
      </c>
      <c r="H519" s="440" t="s">
        <v>140</v>
      </c>
      <c r="I519" s="727" t="s">
        <v>140</v>
      </c>
      <c r="J519" s="448" t="s">
        <v>140</v>
      </c>
    </row>
    <row r="520" spans="1:10" ht="14.5" customHeight="1">
      <c r="A520" s="443" t="s">
        <v>77</v>
      </c>
      <c r="B520" s="509">
        <v>3.1147866649804898</v>
      </c>
      <c r="C520" s="724">
        <v>2.87640129463359</v>
      </c>
      <c r="D520" s="509">
        <v>3.4845031102570498</v>
      </c>
      <c r="E520" s="724">
        <v>2.8933498565439799</v>
      </c>
      <c r="F520" s="509">
        <v>68.023076445356807</v>
      </c>
      <c r="G520" s="724">
        <v>8.0611045544557101</v>
      </c>
      <c r="H520" s="509">
        <v>25.377633779405699</v>
      </c>
      <c r="I520" s="724">
        <v>5.7128521351079602</v>
      </c>
      <c r="J520" s="446">
        <v>38</v>
      </c>
    </row>
    <row r="521" spans="1:10" ht="14.5" customHeight="1">
      <c r="A521" s="439" t="s">
        <v>78</v>
      </c>
      <c r="B521" s="508">
        <v>4.9231692289001296</v>
      </c>
      <c r="C521" s="721">
        <v>2.4397988240163699</v>
      </c>
      <c r="D521" s="508">
        <v>5.59586567737212</v>
      </c>
      <c r="E521" s="721">
        <v>2.2327024747953899</v>
      </c>
      <c r="F521" s="508">
        <v>64.410819499128607</v>
      </c>
      <c r="G521" s="721">
        <v>6.24337676448864</v>
      </c>
      <c r="H521" s="508">
        <v>25.070145594599101</v>
      </c>
      <c r="I521" s="721">
        <v>4.5928616773738504</v>
      </c>
      <c r="J521" s="442">
        <v>229</v>
      </c>
    </row>
    <row r="522" spans="1:10" ht="14.5" customHeight="1">
      <c r="A522" s="443" t="s">
        <v>79</v>
      </c>
      <c r="B522" s="509">
        <v>8.7584045911045099</v>
      </c>
      <c r="C522" s="724">
        <v>6.4204867286613698</v>
      </c>
      <c r="D522" s="509">
        <v>25.727012913960099</v>
      </c>
      <c r="E522" s="724">
        <v>5.5434942662179401</v>
      </c>
      <c r="F522" s="509">
        <v>49.571536491819003</v>
      </c>
      <c r="G522" s="724">
        <v>8.0655559764843492</v>
      </c>
      <c r="H522" s="509">
        <v>15.9430460031164</v>
      </c>
      <c r="I522" s="724">
        <v>7.2538384418228796</v>
      </c>
      <c r="J522" s="446">
        <v>53</v>
      </c>
    </row>
    <row r="523" spans="1:10" ht="14.5" customHeight="1">
      <c r="A523" s="439" t="s">
        <v>80</v>
      </c>
      <c r="B523" s="508">
        <v>5.8351943672715301</v>
      </c>
      <c r="C523" s="721">
        <v>1.5804293388323101</v>
      </c>
      <c r="D523" s="508">
        <v>8.6814543392880594</v>
      </c>
      <c r="E523" s="721">
        <v>1.78720599459681</v>
      </c>
      <c r="F523" s="508">
        <v>62.528831512686097</v>
      </c>
      <c r="G523" s="721">
        <v>4.3440548868414099</v>
      </c>
      <c r="H523" s="508">
        <v>22.9545197807543</v>
      </c>
      <c r="I523" s="721">
        <v>4.6608050930765499</v>
      </c>
      <c r="J523" s="442">
        <v>467</v>
      </c>
    </row>
    <row r="524" spans="1:10" ht="14.5" customHeight="1">
      <c r="A524" s="443" t="s">
        <v>92</v>
      </c>
      <c r="B524" s="509">
        <v>1.64850635294829</v>
      </c>
      <c r="C524" s="724">
        <v>0.46847893097066501</v>
      </c>
      <c r="D524" s="509">
        <v>3.7132949229681298</v>
      </c>
      <c r="E524" s="724">
        <v>0.78351974051128503</v>
      </c>
      <c r="F524" s="509">
        <v>56.655267483034102</v>
      </c>
      <c r="G524" s="724">
        <v>2.5830136450045198</v>
      </c>
      <c r="H524" s="509">
        <v>37.982931241049499</v>
      </c>
      <c r="I524" s="724">
        <v>2.6678418101692101</v>
      </c>
      <c r="J524" s="446">
        <v>1468</v>
      </c>
    </row>
    <row r="525" spans="1:10" ht="14.5" customHeight="1">
      <c r="A525" s="439" t="s">
        <v>81</v>
      </c>
      <c r="B525" s="508">
        <v>10.0364384197281</v>
      </c>
      <c r="C525" s="721">
        <v>3.54978538027403</v>
      </c>
      <c r="D525" s="508">
        <v>4.4772456486708796</v>
      </c>
      <c r="E525" s="721">
        <v>2.03340140809925</v>
      </c>
      <c r="F525" s="508">
        <v>62.8431066780119</v>
      </c>
      <c r="G525" s="721">
        <v>6.8074440645054199</v>
      </c>
      <c r="H525" s="508">
        <v>22.643209253589099</v>
      </c>
      <c r="I525" s="721">
        <v>6.23796049526086</v>
      </c>
      <c r="J525" s="442">
        <v>97</v>
      </c>
    </row>
    <row r="526" spans="1:10" ht="14.5" customHeight="1">
      <c r="A526" s="443" t="s">
        <v>82</v>
      </c>
      <c r="B526" s="444" t="s">
        <v>140</v>
      </c>
      <c r="C526" s="730" t="s">
        <v>140</v>
      </c>
      <c r="D526" s="444" t="s">
        <v>140</v>
      </c>
      <c r="E526" s="730" t="s">
        <v>140</v>
      </c>
      <c r="F526" s="444" t="s">
        <v>140</v>
      </c>
      <c r="G526" s="730" t="s">
        <v>140</v>
      </c>
      <c r="H526" s="444" t="s">
        <v>140</v>
      </c>
      <c r="I526" s="730" t="s">
        <v>140</v>
      </c>
      <c r="J526" s="450" t="s">
        <v>140</v>
      </c>
    </row>
    <row r="527" spans="1:10" ht="14.5" customHeight="1">
      <c r="A527" s="439" t="s">
        <v>83</v>
      </c>
      <c r="B527" s="508">
        <v>1.0557839868766099</v>
      </c>
      <c r="C527" s="721">
        <v>0.81589404625323703</v>
      </c>
      <c r="D527" s="508">
        <v>7.5564125645565596</v>
      </c>
      <c r="E527" s="721">
        <v>5.1730224158434002</v>
      </c>
      <c r="F527" s="508">
        <v>75.754063101015404</v>
      </c>
      <c r="G527" s="721">
        <v>4.1888107750776902</v>
      </c>
      <c r="H527" s="508">
        <v>15.633740347551401</v>
      </c>
      <c r="I527" s="721">
        <v>2.9575678436997999</v>
      </c>
      <c r="J527" s="442">
        <v>162</v>
      </c>
    </row>
    <row r="528" spans="1:10" ht="14.5" customHeight="1">
      <c r="A528" s="443" t="s">
        <v>84</v>
      </c>
      <c r="B528" s="444" t="s">
        <v>140</v>
      </c>
      <c r="C528" s="730" t="s">
        <v>140</v>
      </c>
      <c r="D528" s="444" t="s">
        <v>140</v>
      </c>
      <c r="E528" s="730" t="s">
        <v>140</v>
      </c>
      <c r="F528" s="444" t="s">
        <v>140</v>
      </c>
      <c r="G528" s="730" t="s">
        <v>140</v>
      </c>
      <c r="H528" s="444" t="s">
        <v>140</v>
      </c>
      <c r="I528" s="730" t="s">
        <v>140</v>
      </c>
      <c r="J528" s="450" t="s">
        <v>140</v>
      </c>
    </row>
    <row r="529" spans="1:11" ht="14.5" customHeight="1">
      <c r="A529" s="439" t="s">
        <v>85</v>
      </c>
      <c r="B529" s="508">
        <v>4.3905314183738504</v>
      </c>
      <c r="C529" s="721">
        <v>2.89301311527583</v>
      </c>
      <c r="D529" s="508">
        <v>5.9189916456007303</v>
      </c>
      <c r="E529" s="721">
        <v>2.9581623234013499</v>
      </c>
      <c r="F529" s="508">
        <v>69.185424947355997</v>
      </c>
      <c r="G529" s="721">
        <v>8.7922768155131106</v>
      </c>
      <c r="H529" s="508">
        <v>20.5050519886694</v>
      </c>
      <c r="I529" s="721">
        <v>8.4625377174061498</v>
      </c>
      <c r="J529" s="442">
        <v>69</v>
      </c>
    </row>
    <row r="530" spans="1:11" ht="14.5" customHeight="1">
      <c r="A530" s="454" t="s">
        <v>86</v>
      </c>
      <c r="B530" s="829">
        <v>4.86393669284762</v>
      </c>
      <c r="C530" s="830">
        <v>4.11198150668986</v>
      </c>
      <c r="D530" s="829">
        <v>12.627937138808999</v>
      </c>
      <c r="E530" s="830">
        <v>6.7665348547747399</v>
      </c>
      <c r="F530" s="829">
        <v>35.008211486880697</v>
      </c>
      <c r="G530" s="830">
        <v>11.699297149621801</v>
      </c>
      <c r="H530" s="829">
        <v>47.499914681462698</v>
      </c>
      <c r="I530" s="830">
        <v>17.6396800515822</v>
      </c>
      <c r="J530" s="593">
        <v>28</v>
      </c>
    </row>
    <row r="531" spans="1:11" ht="14.5" customHeight="1">
      <c r="A531" s="458" t="s">
        <v>93</v>
      </c>
      <c r="B531" s="510">
        <v>4.4522471448191103</v>
      </c>
      <c r="C531" s="736">
        <v>0.64701813705619104</v>
      </c>
      <c r="D531" s="510">
        <v>5.3453698684087199</v>
      </c>
      <c r="E531" s="736">
        <v>0.61079558862357597</v>
      </c>
      <c r="F531" s="510">
        <v>60.2452029081254</v>
      </c>
      <c r="G531" s="736">
        <v>1.68750646831174</v>
      </c>
      <c r="H531" s="510">
        <v>29.957180078646701</v>
      </c>
      <c r="I531" s="736">
        <v>1.7728286903375401</v>
      </c>
      <c r="J531" s="461">
        <v>3016</v>
      </c>
    </row>
    <row r="532" spans="1:11" ht="14.5" customHeight="1">
      <c r="A532" s="458" t="s">
        <v>87</v>
      </c>
      <c r="B532" s="510">
        <v>5.0633486277780504</v>
      </c>
      <c r="C532" s="736">
        <v>1.9961969466454801</v>
      </c>
      <c r="D532" s="510">
        <v>9.5482134486196202</v>
      </c>
      <c r="E532" s="736">
        <v>3.0041700017773598</v>
      </c>
      <c r="F532" s="510">
        <v>64.942471786743198</v>
      </c>
      <c r="G532" s="736">
        <v>3.7966258270587701</v>
      </c>
      <c r="H532" s="510">
        <v>20.445966136859099</v>
      </c>
      <c r="I532" s="736">
        <v>2.8518788297626001</v>
      </c>
      <c r="J532" s="461">
        <v>334</v>
      </c>
    </row>
    <row r="533" spans="1:11" ht="14.5" customHeight="1">
      <c r="A533" s="463" t="s">
        <v>94</v>
      </c>
      <c r="B533" s="511">
        <v>4.53175072660179</v>
      </c>
      <c r="C533" s="739">
        <v>0.61913988870080205</v>
      </c>
      <c r="D533" s="511">
        <v>5.8921548584911898</v>
      </c>
      <c r="E533" s="739">
        <v>0.65742154431114597</v>
      </c>
      <c r="F533" s="511">
        <v>60.856312046067899</v>
      </c>
      <c r="G533" s="739">
        <v>1.5677172621102899</v>
      </c>
      <c r="H533" s="511">
        <v>28.719782368839098</v>
      </c>
      <c r="I533" s="739">
        <v>1.61697957116964</v>
      </c>
      <c r="J533" s="466">
        <v>3350</v>
      </c>
    </row>
    <row r="534" spans="1:11" ht="14.5" customHeight="1">
      <c r="A534" s="931" t="s">
        <v>394</v>
      </c>
      <c r="B534" s="931"/>
      <c r="C534" s="931"/>
      <c r="D534" s="931"/>
      <c r="E534" s="931"/>
      <c r="F534" s="931"/>
      <c r="G534" s="931"/>
      <c r="H534" s="931"/>
      <c r="I534" s="931"/>
      <c r="J534" s="931"/>
    </row>
    <row r="535" spans="1:11" ht="22.5" customHeight="1">
      <c r="A535" s="853" t="s">
        <v>433</v>
      </c>
      <c r="B535" s="853"/>
      <c r="C535" s="853"/>
      <c r="D535" s="853"/>
      <c r="E535" s="853"/>
      <c r="F535" s="853"/>
      <c r="G535" s="853"/>
      <c r="H535" s="853"/>
      <c r="I535" s="853"/>
      <c r="J535" s="853"/>
    </row>
    <row r="536" spans="1:11" ht="14.5" customHeight="1">
      <c r="A536" s="931" t="s">
        <v>186</v>
      </c>
      <c r="B536" s="931"/>
      <c r="C536" s="931"/>
      <c r="D536" s="931"/>
      <c r="E536" s="931"/>
      <c r="F536" s="931"/>
      <c r="G536" s="931"/>
      <c r="H536" s="931"/>
      <c r="I536" s="931"/>
      <c r="J536" s="931"/>
    </row>
    <row r="537" spans="1:11" ht="14.5" customHeight="1"/>
    <row r="538" spans="1:11" ht="14.5" customHeight="1">
      <c r="A538" s="922" t="s">
        <v>434</v>
      </c>
      <c r="B538" s="922"/>
      <c r="C538" s="922"/>
      <c r="D538" s="922"/>
      <c r="E538" s="922"/>
      <c r="F538" s="922"/>
      <c r="G538" s="922"/>
      <c r="H538" s="922"/>
      <c r="I538" s="922"/>
      <c r="J538" s="922"/>
    </row>
    <row r="539" spans="1:11" ht="14.5" customHeight="1" thickBot="1">
      <c r="A539" s="918"/>
      <c r="B539" s="974" t="s">
        <v>397</v>
      </c>
      <c r="C539" s="974"/>
      <c r="D539" s="974"/>
      <c r="E539" s="974"/>
      <c r="F539" s="974"/>
      <c r="G539" s="974"/>
      <c r="H539" s="974"/>
      <c r="I539" s="974"/>
      <c r="J539" s="975"/>
      <c r="K539" s="763"/>
    </row>
    <row r="540" spans="1:11" ht="30" customHeight="1" thickBot="1">
      <c r="A540" s="918"/>
      <c r="B540" s="976" t="s">
        <v>390</v>
      </c>
      <c r="C540" s="973"/>
      <c r="D540" s="939" t="s">
        <v>391</v>
      </c>
      <c r="E540" s="977"/>
      <c r="F540" s="939" t="s">
        <v>392</v>
      </c>
      <c r="G540" s="977"/>
      <c r="H540" s="955" t="s">
        <v>393</v>
      </c>
      <c r="I540" s="978"/>
      <c r="J540" s="827"/>
    </row>
    <row r="541" spans="1:11" ht="14.5" customHeight="1">
      <c r="A541" s="918"/>
      <c r="B541" s="300" t="s">
        <v>149</v>
      </c>
      <c r="C541" s="299" t="s">
        <v>150</v>
      </c>
      <c r="D541" s="300" t="s">
        <v>149</v>
      </c>
      <c r="E541" s="299" t="s">
        <v>150</v>
      </c>
      <c r="F541" s="300" t="s">
        <v>149</v>
      </c>
      <c r="G541" s="299" t="s">
        <v>150</v>
      </c>
      <c r="H541" s="300" t="s">
        <v>149</v>
      </c>
      <c r="I541" s="299" t="s">
        <v>150</v>
      </c>
      <c r="J541" s="300" t="s">
        <v>151</v>
      </c>
    </row>
    <row r="542" spans="1:11" ht="14.5" customHeight="1">
      <c r="A542" s="167" t="s">
        <v>223</v>
      </c>
      <c r="B542" s="226">
        <v>1.0763325050080499</v>
      </c>
      <c r="C542" s="809">
        <v>0.76592387164390796</v>
      </c>
      <c r="D542" s="226">
        <v>10.479965520734</v>
      </c>
      <c r="E542" s="809">
        <v>3.9006371474070098</v>
      </c>
      <c r="F542" s="226">
        <v>58.455845735417498</v>
      </c>
      <c r="G542" s="809">
        <v>5.1737364255797598</v>
      </c>
      <c r="H542" s="226">
        <v>29.9878562388405</v>
      </c>
      <c r="I542" s="809">
        <v>4.0132286057223698</v>
      </c>
      <c r="J542" s="226">
        <v>148</v>
      </c>
    </row>
    <row r="543" spans="1:11" ht="14.5" customHeight="1">
      <c r="A543" s="172" t="s">
        <v>224</v>
      </c>
      <c r="B543" s="221">
        <v>4.4495232587800597</v>
      </c>
      <c r="C543" s="811">
        <v>1.3905964812714899</v>
      </c>
      <c r="D543" s="221">
        <v>6.4242310683601298</v>
      </c>
      <c r="E543" s="811">
        <v>1.49844444624157</v>
      </c>
      <c r="F543" s="221">
        <v>60.716478797163397</v>
      </c>
      <c r="G543" s="811">
        <v>2.6931896362208798</v>
      </c>
      <c r="H543" s="221">
        <v>28.409766875696398</v>
      </c>
      <c r="I543" s="811">
        <v>2.4810169790515499</v>
      </c>
      <c r="J543" s="221">
        <v>524</v>
      </c>
    </row>
    <row r="544" spans="1:11" ht="14.5" customHeight="1">
      <c r="A544" s="167" t="s">
        <v>225</v>
      </c>
      <c r="B544" s="226">
        <v>3.78902570183193</v>
      </c>
      <c r="C544" s="809">
        <v>1.0579587473502501</v>
      </c>
      <c r="D544" s="226">
        <v>7.7534349491622896</v>
      </c>
      <c r="E544" s="809">
        <v>1.9920656000582799</v>
      </c>
      <c r="F544" s="226">
        <v>63.612586595227597</v>
      </c>
      <c r="G544" s="809">
        <v>2.8874399668604198</v>
      </c>
      <c r="H544" s="226">
        <v>24.844952753778198</v>
      </c>
      <c r="I544" s="809">
        <v>2.4138253379951302</v>
      </c>
      <c r="J544" s="226">
        <v>421</v>
      </c>
    </row>
    <row r="545" spans="1:10" ht="14.5" customHeight="1">
      <c r="A545" s="172" t="s">
        <v>226</v>
      </c>
      <c r="B545" s="221">
        <v>6.7819544247165897</v>
      </c>
      <c r="C545" s="811">
        <v>3.5092651568979001</v>
      </c>
      <c r="D545" s="221">
        <v>10.681641833534</v>
      </c>
      <c r="E545" s="811">
        <v>3.75746365583649</v>
      </c>
      <c r="F545" s="221">
        <v>50.704280392069201</v>
      </c>
      <c r="G545" s="811">
        <v>5.63826859208835</v>
      </c>
      <c r="H545" s="221">
        <v>31.832123349680199</v>
      </c>
      <c r="I545" s="811">
        <v>4.4050925505270797</v>
      </c>
      <c r="J545" s="221">
        <v>183</v>
      </c>
    </row>
    <row r="546" spans="1:10" ht="14.5" customHeight="1">
      <c r="A546" s="167" t="s">
        <v>227</v>
      </c>
      <c r="B546" s="226">
        <v>1.83002308589691</v>
      </c>
      <c r="C546" s="809">
        <v>0.93699529962827799</v>
      </c>
      <c r="D546" s="226">
        <v>6.2556906382539701</v>
      </c>
      <c r="E546" s="809">
        <v>2.66070464662715</v>
      </c>
      <c r="F546" s="226">
        <v>59.7706326351569</v>
      </c>
      <c r="G546" s="809">
        <v>3.8454573038144999</v>
      </c>
      <c r="H546" s="226">
        <v>32.1436536406922</v>
      </c>
      <c r="I546" s="809">
        <v>4.4823081906668101</v>
      </c>
      <c r="J546" s="226">
        <v>210</v>
      </c>
    </row>
    <row r="547" spans="1:10" ht="24" customHeight="1">
      <c r="A547" s="172" t="s">
        <v>228</v>
      </c>
      <c r="B547" s="221">
        <v>4.41040843604328</v>
      </c>
      <c r="C547" s="811">
        <v>0.83262305790111202</v>
      </c>
      <c r="D547" s="221">
        <v>4.9286874197967698</v>
      </c>
      <c r="E547" s="811">
        <v>0.74099233435964196</v>
      </c>
      <c r="F547" s="221">
        <v>60.711945662286503</v>
      </c>
      <c r="G547" s="811">
        <v>2.32147755610313</v>
      </c>
      <c r="H547" s="221">
        <v>29.948958481873401</v>
      </c>
      <c r="I547" s="811">
        <v>2.3455623139445501</v>
      </c>
      <c r="J547" s="221">
        <v>1273</v>
      </c>
    </row>
    <row r="548" spans="1:10" ht="24" customHeight="1">
      <c r="A548" s="167" t="s">
        <v>229</v>
      </c>
      <c r="B548" s="226">
        <v>7.8516622726376202</v>
      </c>
      <c r="C548" s="809">
        <v>2.6174589382019802</v>
      </c>
      <c r="D548" s="226">
        <v>3.9088960760589999</v>
      </c>
      <c r="E548" s="809">
        <v>1.0759834810028199</v>
      </c>
      <c r="F548" s="226">
        <v>65.049560080608799</v>
      </c>
      <c r="G548" s="809">
        <v>2.6897432475602598</v>
      </c>
      <c r="H548" s="226">
        <v>23.189881570694599</v>
      </c>
      <c r="I548" s="809">
        <v>2.35515286501865</v>
      </c>
      <c r="J548" s="226">
        <v>550</v>
      </c>
    </row>
    <row r="549" spans="1:10" ht="14.5" customHeight="1">
      <c r="A549" s="757" t="s">
        <v>230</v>
      </c>
      <c r="B549" s="758">
        <v>6.8805917104900303</v>
      </c>
      <c r="C549" s="815">
        <v>3.24551199548949</v>
      </c>
      <c r="D549" s="758">
        <v>3.4524998054211</v>
      </c>
      <c r="E549" s="815">
        <v>3.4400130901121901</v>
      </c>
      <c r="F549" s="758">
        <v>67.778690460154493</v>
      </c>
      <c r="G549" s="815">
        <v>7.75594848134961</v>
      </c>
      <c r="H549" s="758">
        <v>21.8882180239344</v>
      </c>
      <c r="I549" s="815">
        <v>6.4735353460024303</v>
      </c>
      <c r="J549" s="758">
        <v>41</v>
      </c>
    </row>
    <row r="550" spans="1:10" ht="14.5" customHeight="1">
      <c r="A550" s="816" t="s">
        <v>231</v>
      </c>
      <c r="B550" s="817">
        <v>4.53175072660179</v>
      </c>
      <c r="C550" s="819">
        <v>0.61913988870080205</v>
      </c>
      <c r="D550" s="817">
        <v>5.8921548584911898</v>
      </c>
      <c r="E550" s="819">
        <v>0.65742154431114597</v>
      </c>
      <c r="F550" s="817">
        <v>60.856312046067899</v>
      </c>
      <c r="G550" s="819">
        <v>1.5677172621102899</v>
      </c>
      <c r="H550" s="817">
        <v>28.719782368839098</v>
      </c>
      <c r="I550" s="819">
        <v>1.61697957116964</v>
      </c>
      <c r="J550" s="817">
        <v>3350</v>
      </c>
    </row>
    <row r="551" spans="1:10" ht="25.5" customHeight="1">
      <c r="A551" s="956" t="s">
        <v>398</v>
      </c>
      <c r="B551" s="956"/>
      <c r="C551" s="956"/>
      <c r="D551" s="956"/>
      <c r="E551" s="956"/>
      <c r="F551" s="956"/>
      <c r="G551" s="956"/>
      <c r="H551" s="956"/>
      <c r="I551" s="956"/>
      <c r="J551" s="956"/>
    </row>
    <row r="552" spans="1:10" ht="14.5" customHeight="1">
      <c r="A552" s="876" t="s">
        <v>186</v>
      </c>
      <c r="B552" s="876"/>
      <c r="C552" s="876"/>
      <c r="D552" s="876"/>
      <c r="E552" s="876"/>
      <c r="F552" s="876"/>
      <c r="G552" s="876"/>
      <c r="H552" s="876"/>
      <c r="I552" s="876"/>
      <c r="J552" s="876"/>
    </row>
    <row r="553" spans="1:10" ht="14.5" customHeight="1"/>
    <row r="554" spans="1:10" ht="45" customHeight="1">
      <c r="A554" s="965" t="s">
        <v>435</v>
      </c>
      <c r="B554" s="965"/>
      <c r="C554" s="965"/>
      <c r="D554" s="965"/>
    </row>
    <row r="555" spans="1:10" ht="30" customHeight="1">
      <c r="A555" s="918" t="s">
        <v>65</v>
      </c>
      <c r="B555" s="946" t="s">
        <v>400</v>
      </c>
      <c r="C555" s="946"/>
      <c r="D555" s="946"/>
    </row>
    <row r="556" spans="1:10" ht="14.5" customHeight="1">
      <c r="A556" s="918"/>
      <c r="B556" s="483" t="s">
        <v>149</v>
      </c>
      <c r="C556" s="484" t="s">
        <v>150</v>
      </c>
      <c r="D556" s="484" t="s">
        <v>151</v>
      </c>
    </row>
    <row r="557" spans="1:10" ht="14.5" customHeight="1">
      <c r="A557" s="518" t="s">
        <v>72</v>
      </c>
      <c r="B557" s="643">
        <v>79.598975740491696</v>
      </c>
      <c r="C557" s="520">
        <v>7.4630462861071099</v>
      </c>
      <c r="D557" s="560">
        <v>29</v>
      </c>
    </row>
    <row r="558" spans="1:10" ht="14.5" customHeight="1">
      <c r="A558" s="523" t="s">
        <v>73</v>
      </c>
      <c r="B558" s="644">
        <v>81.504922774537903</v>
      </c>
      <c r="C558" s="525">
        <v>5.3420954741337496</v>
      </c>
      <c r="D558" s="564">
        <v>57</v>
      </c>
    </row>
    <row r="559" spans="1:10" ht="14.5" customHeight="1">
      <c r="A559" s="518" t="s">
        <v>107</v>
      </c>
      <c r="B559" s="486" t="s">
        <v>140</v>
      </c>
      <c r="C559" s="487" t="s">
        <v>140</v>
      </c>
      <c r="D559" s="568" t="s">
        <v>140</v>
      </c>
    </row>
    <row r="560" spans="1:10" ht="14.5" customHeight="1">
      <c r="A560" s="523" t="s">
        <v>75</v>
      </c>
      <c r="B560" s="644">
        <v>92.3821866867209</v>
      </c>
      <c r="C560" s="525">
        <v>7.3982279230645203</v>
      </c>
      <c r="D560" s="564">
        <v>11</v>
      </c>
    </row>
    <row r="561" spans="1:4" ht="14.5" customHeight="1">
      <c r="A561" s="518" t="s">
        <v>89</v>
      </c>
      <c r="B561" s="486" t="s">
        <v>140</v>
      </c>
      <c r="C561" s="487" t="s">
        <v>140</v>
      </c>
      <c r="D561" s="568" t="s">
        <v>140</v>
      </c>
    </row>
    <row r="562" spans="1:4" ht="14.5" customHeight="1">
      <c r="A562" s="523" t="s">
        <v>77</v>
      </c>
      <c r="B562" s="491" t="s">
        <v>140</v>
      </c>
      <c r="C562" s="492" t="s">
        <v>140</v>
      </c>
      <c r="D562" s="572" t="s">
        <v>140</v>
      </c>
    </row>
    <row r="563" spans="1:4" ht="14.5" customHeight="1">
      <c r="A563" s="518" t="s">
        <v>78</v>
      </c>
      <c r="B563" s="643">
        <v>89.551358921371104</v>
      </c>
      <c r="C563" s="520">
        <v>7.03184798121897</v>
      </c>
      <c r="D563" s="560">
        <v>18</v>
      </c>
    </row>
    <row r="564" spans="1:4" ht="14.5" customHeight="1">
      <c r="A564" s="523" t="s">
        <v>79</v>
      </c>
      <c r="B564" s="491" t="s">
        <v>140</v>
      </c>
      <c r="C564" s="492" t="s">
        <v>140</v>
      </c>
      <c r="D564" s="572" t="s">
        <v>140</v>
      </c>
    </row>
    <row r="565" spans="1:4" ht="14.5" customHeight="1">
      <c r="A565" s="518" t="s">
        <v>80</v>
      </c>
      <c r="B565" s="643">
        <v>94.288278380317607</v>
      </c>
      <c r="C565" s="520">
        <v>3.9360576943296799</v>
      </c>
      <c r="D565" s="560">
        <v>35</v>
      </c>
    </row>
    <row r="566" spans="1:4" ht="14.5" customHeight="1">
      <c r="A566" s="523" t="s">
        <v>92</v>
      </c>
      <c r="B566" s="644">
        <v>97.018208673968601</v>
      </c>
      <c r="C566" s="525">
        <v>1.7175012759297399</v>
      </c>
      <c r="D566" s="564">
        <v>111</v>
      </c>
    </row>
    <row r="567" spans="1:4" ht="14.5" customHeight="1">
      <c r="A567" s="518" t="s">
        <v>81</v>
      </c>
      <c r="B567" s="643">
        <v>84.540626045347196</v>
      </c>
      <c r="C567" s="520">
        <v>8.1666078844927092</v>
      </c>
      <c r="D567" s="560">
        <v>22</v>
      </c>
    </row>
    <row r="568" spans="1:4" ht="14.5" customHeight="1">
      <c r="A568" s="523" t="s">
        <v>82</v>
      </c>
      <c r="B568" s="491" t="s">
        <v>140</v>
      </c>
      <c r="C568" s="492" t="s">
        <v>140</v>
      </c>
      <c r="D568" s="572" t="s">
        <v>140</v>
      </c>
    </row>
    <row r="569" spans="1:4" ht="14.5" customHeight="1">
      <c r="A569" s="518" t="s">
        <v>83</v>
      </c>
      <c r="B569" s="486" t="s">
        <v>140</v>
      </c>
      <c r="C569" s="487" t="s">
        <v>140</v>
      </c>
      <c r="D569" s="568" t="s">
        <v>140</v>
      </c>
    </row>
    <row r="570" spans="1:4" ht="14.5" customHeight="1">
      <c r="A570" s="523" t="s">
        <v>84</v>
      </c>
      <c r="B570" s="644">
        <v>39.031220555128797</v>
      </c>
      <c r="C570" s="525">
        <v>17.4227989425552</v>
      </c>
      <c r="D570" s="564">
        <v>8</v>
      </c>
    </row>
    <row r="571" spans="1:4" ht="14.5" customHeight="1">
      <c r="A571" s="518" t="s">
        <v>85</v>
      </c>
      <c r="B571" s="486" t="s">
        <v>140</v>
      </c>
      <c r="C571" s="487" t="s">
        <v>140</v>
      </c>
      <c r="D571" s="568" t="s">
        <v>140</v>
      </c>
    </row>
    <row r="572" spans="1:4" ht="14.5" customHeight="1">
      <c r="A572" s="530" t="s">
        <v>86</v>
      </c>
      <c r="B572" s="645">
        <v>79.251380031151697</v>
      </c>
      <c r="C572" s="646">
        <v>9.2685668852446792</v>
      </c>
      <c r="D572" s="650">
        <v>19</v>
      </c>
    </row>
    <row r="573" spans="1:4" ht="14.5" customHeight="1">
      <c r="A573" s="533" t="s">
        <v>93</v>
      </c>
      <c r="B573" s="648">
        <v>90.552276851083704</v>
      </c>
      <c r="C573" s="535">
        <v>1.7848462618453</v>
      </c>
      <c r="D573" s="578">
        <v>284</v>
      </c>
    </row>
    <row r="574" spans="1:4" ht="14.5" customHeight="1">
      <c r="A574" s="533" t="s">
        <v>87</v>
      </c>
      <c r="B574" s="648">
        <v>82.958793761148897</v>
      </c>
      <c r="C574" s="535">
        <v>4.8276603298354299</v>
      </c>
      <c r="D574" s="578">
        <v>56</v>
      </c>
    </row>
    <row r="575" spans="1:4" ht="14.5" customHeight="1">
      <c r="A575" s="537" t="s">
        <v>94</v>
      </c>
      <c r="B575" s="649">
        <v>89.382954093673206</v>
      </c>
      <c r="C575" s="539">
        <v>1.6835797151954399</v>
      </c>
      <c r="D575" s="581">
        <v>340</v>
      </c>
    </row>
    <row r="576" spans="1:4" ht="23.25" customHeight="1">
      <c r="A576" s="853" t="s">
        <v>423</v>
      </c>
      <c r="B576" s="853"/>
      <c r="C576" s="853"/>
      <c r="D576" s="853"/>
    </row>
    <row r="577" spans="1:4" ht="46.5" customHeight="1">
      <c r="A577" s="853" t="s">
        <v>436</v>
      </c>
      <c r="B577" s="853"/>
      <c r="C577" s="853"/>
      <c r="D577" s="853"/>
    </row>
    <row r="578" spans="1:4" ht="24.75" customHeight="1">
      <c r="A578" s="853" t="s">
        <v>375</v>
      </c>
      <c r="B578" s="853"/>
      <c r="C578" s="853"/>
      <c r="D578" s="853"/>
    </row>
    <row r="579" spans="1:4" ht="14.5" customHeight="1"/>
    <row r="580" spans="1:4" ht="46.5" customHeight="1">
      <c r="A580" s="965" t="s">
        <v>437</v>
      </c>
      <c r="B580" s="965"/>
      <c r="C580" s="965"/>
      <c r="D580" s="965"/>
    </row>
    <row r="581" spans="1:4" ht="29.25" customHeight="1">
      <c r="A581" s="918" t="s">
        <v>65</v>
      </c>
      <c r="B581" s="946" t="s">
        <v>405</v>
      </c>
      <c r="C581" s="946"/>
      <c r="D581" s="946"/>
    </row>
    <row r="582" spans="1:4" ht="14.5" customHeight="1">
      <c r="A582" s="918"/>
      <c r="B582" s="483" t="s">
        <v>149</v>
      </c>
      <c r="C582" s="484" t="s">
        <v>150</v>
      </c>
      <c r="D582" s="484" t="s">
        <v>151</v>
      </c>
    </row>
    <row r="583" spans="1:4" ht="14.5" customHeight="1">
      <c r="A583" s="518" t="s">
        <v>72</v>
      </c>
      <c r="B583" s="643">
        <v>51.184662105507101</v>
      </c>
      <c r="C583" s="520">
        <v>9.3247474164017206</v>
      </c>
      <c r="D583" s="560">
        <v>29</v>
      </c>
    </row>
    <row r="584" spans="1:4" ht="14.5" customHeight="1">
      <c r="A584" s="523" t="s">
        <v>73</v>
      </c>
      <c r="B584" s="644">
        <v>57.913339766522299</v>
      </c>
      <c r="C584" s="525">
        <v>6.6279544271997901</v>
      </c>
      <c r="D584" s="564">
        <v>57</v>
      </c>
    </row>
    <row r="585" spans="1:4" ht="14.5" customHeight="1">
      <c r="A585" s="518" t="s">
        <v>107</v>
      </c>
      <c r="B585" s="486" t="s">
        <v>140</v>
      </c>
      <c r="C585" s="487" t="s">
        <v>140</v>
      </c>
      <c r="D585" s="568" t="s">
        <v>140</v>
      </c>
    </row>
    <row r="586" spans="1:4" ht="14.5" customHeight="1">
      <c r="A586" s="523" t="s">
        <v>75</v>
      </c>
      <c r="B586" s="644">
        <v>78.665682050967405</v>
      </c>
      <c r="C586" s="525">
        <v>13.323254270558101</v>
      </c>
      <c r="D586" s="564">
        <v>11</v>
      </c>
    </row>
    <row r="587" spans="1:4" ht="14.5" customHeight="1">
      <c r="A587" s="518" t="s">
        <v>89</v>
      </c>
      <c r="B587" s="486" t="s">
        <v>140</v>
      </c>
      <c r="C587" s="487" t="s">
        <v>140</v>
      </c>
      <c r="D587" s="568" t="s">
        <v>140</v>
      </c>
    </row>
    <row r="588" spans="1:4" ht="14.5" customHeight="1">
      <c r="A588" s="523" t="s">
        <v>77</v>
      </c>
      <c r="B588" s="491" t="s">
        <v>140</v>
      </c>
      <c r="C588" s="492" t="s">
        <v>140</v>
      </c>
      <c r="D588" s="572" t="s">
        <v>140</v>
      </c>
    </row>
    <row r="589" spans="1:4" ht="14.5" customHeight="1">
      <c r="A589" s="518" t="s">
        <v>78</v>
      </c>
      <c r="B589" s="643">
        <v>81.4802412148249</v>
      </c>
      <c r="C589" s="520">
        <v>9.6935170093073104</v>
      </c>
      <c r="D589" s="560">
        <v>17</v>
      </c>
    </row>
    <row r="590" spans="1:4" ht="14.5" customHeight="1">
      <c r="A590" s="523" t="s">
        <v>79</v>
      </c>
      <c r="B590" s="491" t="s">
        <v>140</v>
      </c>
      <c r="C590" s="492" t="s">
        <v>140</v>
      </c>
      <c r="D590" s="572" t="s">
        <v>140</v>
      </c>
    </row>
    <row r="591" spans="1:4" ht="14.5" customHeight="1">
      <c r="A591" s="518" t="s">
        <v>80</v>
      </c>
      <c r="B591" s="643">
        <v>53.689453814364001</v>
      </c>
      <c r="C591" s="520">
        <v>8.8656646468410898</v>
      </c>
      <c r="D591" s="560">
        <v>32</v>
      </c>
    </row>
    <row r="592" spans="1:4" ht="14.5" customHeight="1">
      <c r="A592" s="523" t="s">
        <v>92</v>
      </c>
      <c r="B592" s="644">
        <v>65.994557882299006</v>
      </c>
      <c r="C592" s="525">
        <v>4.6002880559543602</v>
      </c>
      <c r="D592" s="564">
        <v>107</v>
      </c>
    </row>
    <row r="593" spans="1:4" ht="14.5" customHeight="1">
      <c r="A593" s="518" t="s">
        <v>81</v>
      </c>
      <c r="B593" s="643">
        <v>51.043850194526101</v>
      </c>
      <c r="C593" s="520">
        <v>11.045837265274599</v>
      </c>
      <c r="D593" s="560">
        <v>21</v>
      </c>
    </row>
    <row r="594" spans="1:4" ht="14.5" customHeight="1">
      <c r="A594" s="523" t="s">
        <v>82</v>
      </c>
      <c r="B594" s="491" t="s">
        <v>140</v>
      </c>
      <c r="C594" s="492" t="s">
        <v>140</v>
      </c>
      <c r="D594" s="572" t="s">
        <v>140</v>
      </c>
    </row>
    <row r="595" spans="1:4" ht="14.5" customHeight="1">
      <c r="A595" s="518" t="s">
        <v>83</v>
      </c>
      <c r="B595" s="486" t="s">
        <v>140</v>
      </c>
      <c r="C595" s="487" t="s">
        <v>140</v>
      </c>
      <c r="D595" s="568" t="s">
        <v>140</v>
      </c>
    </row>
    <row r="596" spans="1:4" ht="14.5" customHeight="1">
      <c r="A596" s="523" t="s">
        <v>84</v>
      </c>
      <c r="B596" s="644">
        <v>26.363085742962401</v>
      </c>
      <c r="C596" s="525">
        <v>15.8916795964867</v>
      </c>
      <c r="D596" s="564">
        <v>8</v>
      </c>
    </row>
    <row r="597" spans="1:4" ht="14.5" customHeight="1">
      <c r="A597" s="518" t="s">
        <v>85</v>
      </c>
      <c r="B597" s="486" t="s">
        <v>140</v>
      </c>
      <c r="C597" s="487" t="s">
        <v>140</v>
      </c>
      <c r="D597" s="568" t="s">
        <v>140</v>
      </c>
    </row>
    <row r="598" spans="1:4" ht="14.5" customHeight="1">
      <c r="A598" s="530" t="s">
        <v>86</v>
      </c>
      <c r="B598" s="645">
        <v>63.435630575698099</v>
      </c>
      <c r="C598" s="646">
        <v>11.053479167551799</v>
      </c>
      <c r="D598" s="650">
        <v>19</v>
      </c>
    </row>
    <row r="599" spans="1:4" ht="14.5" customHeight="1">
      <c r="A599" s="533" t="s">
        <v>93</v>
      </c>
      <c r="B599" s="648">
        <v>61.9362453572992</v>
      </c>
      <c r="C599" s="535">
        <v>2.9605362572631599</v>
      </c>
      <c r="D599" s="578">
        <v>275</v>
      </c>
    </row>
    <row r="600" spans="1:4" ht="14.5" customHeight="1">
      <c r="A600" s="533" t="s">
        <v>87</v>
      </c>
      <c r="B600" s="648">
        <v>51.880129003065299</v>
      </c>
      <c r="C600" s="535">
        <v>6.9890778720234996</v>
      </c>
      <c r="D600" s="578">
        <v>56</v>
      </c>
    </row>
    <row r="601" spans="1:4" ht="14.5" customHeight="1">
      <c r="A601" s="537" t="s">
        <v>94</v>
      </c>
      <c r="B601" s="649">
        <v>60.345422519557602</v>
      </c>
      <c r="C601" s="539">
        <v>2.7437260794421099</v>
      </c>
      <c r="D601" s="581">
        <v>331</v>
      </c>
    </row>
    <row r="602" spans="1:4" ht="22.5" customHeight="1">
      <c r="A602" s="853" t="s">
        <v>423</v>
      </c>
      <c r="B602" s="853"/>
      <c r="C602" s="853"/>
      <c r="D602" s="853"/>
    </row>
    <row r="603" spans="1:4" ht="48.75" customHeight="1">
      <c r="A603" s="853" t="s">
        <v>436</v>
      </c>
      <c r="B603" s="853"/>
      <c r="C603" s="853"/>
      <c r="D603" s="853"/>
    </row>
    <row r="604" spans="1:4" ht="21.75" customHeight="1">
      <c r="A604" s="853" t="s">
        <v>375</v>
      </c>
      <c r="B604" s="853"/>
      <c r="C604" s="853"/>
      <c r="D604" s="853"/>
    </row>
    <row r="605" spans="1:4" ht="14.5" customHeight="1"/>
    <row r="606" spans="1:4" ht="45" customHeight="1">
      <c r="A606" s="965" t="s">
        <v>438</v>
      </c>
      <c r="B606" s="965"/>
      <c r="C606" s="965"/>
      <c r="D606" s="965"/>
    </row>
    <row r="607" spans="1:4" ht="14.5" customHeight="1">
      <c r="A607" s="918" t="s">
        <v>65</v>
      </c>
      <c r="B607" s="946" t="s">
        <v>407</v>
      </c>
      <c r="C607" s="946"/>
      <c r="D607" s="946"/>
    </row>
    <row r="608" spans="1:4" ht="14.5" customHeight="1">
      <c r="A608" s="918"/>
      <c r="B608" s="483" t="s">
        <v>149</v>
      </c>
      <c r="C608" s="484" t="s">
        <v>150</v>
      </c>
      <c r="D608" s="484" t="s">
        <v>151</v>
      </c>
    </row>
    <row r="609" spans="1:4" ht="14.5" customHeight="1">
      <c r="A609" s="518" t="s">
        <v>72</v>
      </c>
      <c r="B609" s="643">
        <v>14.081329359267899</v>
      </c>
      <c r="C609" s="520">
        <v>6.5401903507882597</v>
      </c>
      <c r="D609" s="560">
        <v>29</v>
      </c>
    </row>
    <row r="610" spans="1:4" ht="14.5" customHeight="1">
      <c r="A610" s="523" t="s">
        <v>73</v>
      </c>
      <c r="B610" s="644">
        <v>6.8216509738481097</v>
      </c>
      <c r="C610" s="525">
        <v>3.3199541312749301</v>
      </c>
      <c r="D610" s="564">
        <v>54</v>
      </c>
    </row>
    <row r="611" spans="1:4" ht="14.5" customHeight="1">
      <c r="A611" s="518" t="s">
        <v>107</v>
      </c>
      <c r="B611" s="486" t="s">
        <v>140</v>
      </c>
      <c r="C611" s="487" t="s">
        <v>140</v>
      </c>
      <c r="D611" s="568" t="s">
        <v>140</v>
      </c>
    </row>
    <row r="612" spans="1:4" ht="14.5" customHeight="1">
      <c r="A612" s="523" t="s">
        <v>75</v>
      </c>
      <c r="B612" s="644">
        <v>53.2750383049923</v>
      </c>
      <c r="C612" s="525">
        <v>15.262892058979</v>
      </c>
      <c r="D612" s="564">
        <v>11</v>
      </c>
    </row>
    <row r="613" spans="1:4" ht="14.5" customHeight="1">
      <c r="A613" s="518" t="s">
        <v>89</v>
      </c>
      <c r="B613" s="486" t="s">
        <v>140</v>
      </c>
      <c r="C613" s="487" t="s">
        <v>140</v>
      </c>
      <c r="D613" s="568" t="s">
        <v>140</v>
      </c>
    </row>
    <row r="614" spans="1:4" ht="14.5" customHeight="1">
      <c r="A614" s="523" t="s">
        <v>77</v>
      </c>
      <c r="B614" s="491" t="s">
        <v>140</v>
      </c>
      <c r="C614" s="492" t="s">
        <v>140</v>
      </c>
      <c r="D614" s="572" t="s">
        <v>140</v>
      </c>
    </row>
    <row r="615" spans="1:4" ht="14.5" customHeight="1">
      <c r="A615" s="518" t="s">
        <v>78</v>
      </c>
      <c r="B615" s="643">
        <v>19.012374554903499</v>
      </c>
      <c r="C615" s="520">
        <v>9.8224713102870194</v>
      </c>
      <c r="D615" s="560">
        <v>17</v>
      </c>
    </row>
    <row r="616" spans="1:4" ht="14.5" customHeight="1">
      <c r="A616" s="523" t="s">
        <v>79</v>
      </c>
      <c r="B616" s="491" t="s">
        <v>140</v>
      </c>
      <c r="C616" s="492" t="s">
        <v>140</v>
      </c>
      <c r="D616" s="572" t="s">
        <v>140</v>
      </c>
    </row>
    <row r="617" spans="1:4" ht="14.5" customHeight="1">
      <c r="A617" s="518" t="s">
        <v>80</v>
      </c>
      <c r="B617" s="643">
        <v>26.6348811524939</v>
      </c>
      <c r="C617" s="520">
        <v>8.0591554053682604</v>
      </c>
      <c r="D617" s="560">
        <v>31</v>
      </c>
    </row>
    <row r="618" spans="1:4" ht="14.5" customHeight="1">
      <c r="A618" s="523" t="s">
        <v>92</v>
      </c>
      <c r="B618" s="644">
        <v>45.162227919466403</v>
      </c>
      <c r="C618" s="525">
        <v>4.8051168200207002</v>
      </c>
      <c r="D618" s="564">
        <v>109</v>
      </c>
    </row>
    <row r="619" spans="1:4" ht="14.5" customHeight="1">
      <c r="A619" s="518" t="s">
        <v>81</v>
      </c>
      <c r="B619" s="643">
        <v>8.8344199034448803</v>
      </c>
      <c r="C619" s="520">
        <v>6.0114070911042399</v>
      </c>
      <c r="D619" s="560">
        <v>22</v>
      </c>
    </row>
    <row r="620" spans="1:4" ht="14.5" customHeight="1">
      <c r="A620" s="523" t="s">
        <v>82</v>
      </c>
      <c r="B620" s="491" t="s">
        <v>140</v>
      </c>
      <c r="C620" s="492" t="s">
        <v>140</v>
      </c>
      <c r="D620" s="572" t="s">
        <v>140</v>
      </c>
    </row>
    <row r="621" spans="1:4" ht="14.5" customHeight="1">
      <c r="A621" s="518" t="s">
        <v>83</v>
      </c>
      <c r="B621" s="486" t="s">
        <v>140</v>
      </c>
      <c r="C621" s="487" t="s">
        <v>140</v>
      </c>
      <c r="D621" s="568" t="s">
        <v>140</v>
      </c>
    </row>
    <row r="622" spans="1:4" ht="14.5" customHeight="1">
      <c r="A622" s="523" t="s">
        <v>84</v>
      </c>
      <c r="B622" s="644">
        <v>12.1409165726396</v>
      </c>
      <c r="C622" s="525">
        <v>11.422870409081201</v>
      </c>
      <c r="D622" s="564">
        <v>8</v>
      </c>
    </row>
    <row r="623" spans="1:4" ht="14.5" customHeight="1">
      <c r="A623" s="518" t="s">
        <v>85</v>
      </c>
      <c r="B623" s="486" t="s">
        <v>140</v>
      </c>
      <c r="C623" s="487" t="s">
        <v>140</v>
      </c>
      <c r="D623" s="568" t="s">
        <v>140</v>
      </c>
    </row>
    <row r="624" spans="1:4" ht="14.5" customHeight="1">
      <c r="A624" s="530" t="s">
        <v>86</v>
      </c>
      <c r="B624" s="645">
        <v>26.277613807560002</v>
      </c>
      <c r="C624" s="646">
        <v>10.1110186660243</v>
      </c>
      <c r="D624" s="650">
        <v>19</v>
      </c>
    </row>
    <row r="625" spans="1:4" ht="14.5" customHeight="1">
      <c r="A625" s="533" t="s">
        <v>93</v>
      </c>
      <c r="B625" s="648">
        <v>26.5713016655655</v>
      </c>
      <c r="C625" s="535">
        <v>2.70214153619205</v>
      </c>
      <c r="D625" s="578">
        <v>274</v>
      </c>
    </row>
    <row r="626" spans="1:4" ht="14.5" customHeight="1">
      <c r="A626" s="533" t="s">
        <v>87</v>
      </c>
      <c r="B626" s="648">
        <v>34.735549866921602</v>
      </c>
      <c r="C626" s="535">
        <v>6.6321244979272098</v>
      </c>
      <c r="D626" s="578">
        <v>55</v>
      </c>
    </row>
    <row r="627" spans="1:4" ht="14.5" customHeight="1">
      <c r="A627" s="537" t="s">
        <v>94</v>
      </c>
      <c r="B627" s="649">
        <v>27.849643673153899</v>
      </c>
      <c r="C627" s="539">
        <v>2.5082623999321001</v>
      </c>
      <c r="D627" s="581">
        <v>329</v>
      </c>
    </row>
    <row r="628" spans="1:4" ht="24" customHeight="1">
      <c r="A628" s="853" t="s">
        <v>423</v>
      </c>
      <c r="B628" s="853"/>
      <c r="C628" s="853"/>
      <c r="D628" s="853"/>
    </row>
    <row r="629" spans="1:4" ht="49.5" customHeight="1">
      <c r="A629" s="853" t="s">
        <v>436</v>
      </c>
      <c r="B629" s="853"/>
      <c r="C629" s="853"/>
      <c r="D629" s="853"/>
    </row>
    <row r="630" spans="1:4" ht="27.75" customHeight="1">
      <c r="A630" s="853" t="s">
        <v>375</v>
      </c>
      <c r="B630" s="853"/>
      <c r="C630" s="853"/>
      <c r="D630" s="853"/>
    </row>
    <row r="631" spans="1:4" ht="14.5" customHeight="1"/>
    <row r="632" spans="1:4" ht="50.25" customHeight="1">
      <c r="A632" s="965" t="s">
        <v>439</v>
      </c>
      <c r="B632" s="965"/>
      <c r="C632" s="965"/>
      <c r="D632" s="965"/>
    </row>
    <row r="633" spans="1:4" ht="14.5" customHeight="1">
      <c r="A633" s="918" t="s">
        <v>65</v>
      </c>
      <c r="B633" s="946" t="s">
        <v>409</v>
      </c>
      <c r="C633" s="946"/>
      <c r="D633" s="946"/>
    </row>
    <row r="634" spans="1:4" ht="14.5" customHeight="1">
      <c r="A634" s="918"/>
      <c r="B634" s="483" t="s">
        <v>149</v>
      </c>
      <c r="C634" s="484" t="s">
        <v>150</v>
      </c>
      <c r="D634" s="484" t="s">
        <v>151</v>
      </c>
    </row>
    <row r="635" spans="1:4" ht="14.5" customHeight="1">
      <c r="A635" s="518" t="s">
        <v>72</v>
      </c>
      <c r="B635" s="643">
        <v>20.818431173978801</v>
      </c>
      <c r="C635" s="520">
        <v>7.5748625184314502</v>
      </c>
      <c r="D635" s="560">
        <v>29</v>
      </c>
    </row>
    <row r="636" spans="1:4" ht="14.5" customHeight="1">
      <c r="A636" s="523" t="s">
        <v>73</v>
      </c>
      <c r="B636" s="644">
        <v>17.426446769198801</v>
      </c>
      <c r="C636" s="525">
        <v>5.0759998638666604</v>
      </c>
      <c r="D636" s="564">
        <v>54</v>
      </c>
    </row>
    <row r="637" spans="1:4" ht="14.5" customHeight="1">
      <c r="A637" s="518" t="s">
        <v>107</v>
      </c>
      <c r="B637" s="486" t="s">
        <v>140</v>
      </c>
      <c r="C637" s="487" t="s">
        <v>140</v>
      </c>
      <c r="D637" s="568" t="s">
        <v>140</v>
      </c>
    </row>
    <row r="638" spans="1:4" ht="14.5" customHeight="1">
      <c r="A638" s="523" t="s">
        <v>75</v>
      </c>
      <c r="B638" s="644">
        <v>44.539645036264098</v>
      </c>
      <c r="C638" s="525">
        <v>15.1037838685473</v>
      </c>
      <c r="D638" s="564">
        <v>11</v>
      </c>
    </row>
    <row r="639" spans="1:4" ht="14.5" customHeight="1">
      <c r="A639" s="518" t="s">
        <v>89</v>
      </c>
      <c r="B639" s="486" t="s">
        <v>140</v>
      </c>
      <c r="C639" s="487" t="s">
        <v>140</v>
      </c>
      <c r="D639" s="568" t="s">
        <v>140</v>
      </c>
    </row>
    <row r="640" spans="1:4" ht="14.5" customHeight="1">
      <c r="A640" s="523" t="s">
        <v>77</v>
      </c>
      <c r="B640" s="491" t="s">
        <v>140</v>
      </c>
      <c r="C640" s="492" t="s">
        <v>140</v>
      </c>
      <c r="D640" s="572" t="s">
        <v>140</v>
      </c>
    </row>
    <row r="641" spans="1:4" ht="14.5" customHeight="1">
      <c r="A641" s="518" t="s">
        <v>78</v>
      </c>
      <c r="B641" s="643">
        <v>61.522442735379698</v>
      </c>
      <c r="C641" s="520">
        <v>11.529781965936399</v>
      </c>
      <c r="D641" s="560">
        <v>18</v>
      </c>
    </row>
    <row r="642" spans="1:4" ht="14.5" customHeight="1">
      <c r="A642" s="523" t="s">
        <v>79</v>
      </c>
      <c r="B642" s="491" t="s">
        <v>140</v>
      </c>
      <c r="C642" s="492" t="s">
        <v>140</v>
      </c>
      <c r="D642" s="572" t="s">
        <v>140</v>
      </c>
    </row>
    <row r="643" spans="1:4" ht="14.5" customHeight="1">
      <c r="A643" s="518" t="s">
        <v>80</v>
      </c>
      <c r="B643" s="643">
        <v>33.333066342299098</v>
      </c>
      <c r="C643" s="520">
        <v>8.5786371023407693</v>
      </c>
      <c r="D643" s="560">
        <v>31</v>
      </c>
    </row>
    <row r="644" spans="1:4" ht="14.5" customHeight="1">
      <c r="A644" s="523" t="s">
        <v>92</v>
      </c>
      <c r="B644" s="644">
        <v>38.546077921228999</v>
      </c>
      <c r="C644" s="525">
        <v>4.7484225625238201</v>
      </c>
      <c r="D644" s="564">
        <v>107</v>
      </c>
    </row>
    <row r="645" spans="1:4" ht="14.5" customHeight="1">
      <c r="A645" s="518" t="s">
        <v>81</v>
      </c>
      <c r="B645" s="643">
        <v>21.144412404452801</v>
      </c>
      <c r="C645" s="520">
        <v>8.5352749066381293</v>
      </c>
      <c r="D645" s="560">
        <v>22</v>
      </c>
    </row>
    <row r="646" spans="1:4" ht="14.5" customHeight="1">
      <c r="A646" s="523" t="s">
        <v>82</v>
      </c>
      <c r="B646" s="491" t="s">
        <v>140</v>
      </c>
      <c r="C646" s="492" t="s">
        <v>140</v>
      </c>
      <c r="D646" s="572" t="s">
        <v>140</v>
      </c>
    </row>
    <row r="647" spans="1:4" ht="14.5" customHeight="1">
      <c r="A647" s="518" t="s">
        <v>83</v>
      </c>
      <c r="B647" s="486" t="s">
        <v>140</v>
      </c>
      <c r="C647" s="487" t="s">
        <v>140</v>
      </c>
      <c r="D647" s="568" t="s">
        <v>140</v>
      </c>
    </row>
    <row r="648" spans="1:4" ht="14.5" customHeight="1">
      <c r="A648" s="523" t="s">
        <v>84</v>
      </c>
      <c r="B648" s="644">
        <v>12.5392586046034</v>
      </c>
      <c r="C648" s="525">
        <v>11.7443364731669</v>
      </c>
      <c r="D648" s="564">
        <v>8</v>
      </c>
    </row>
    <row r="649" spans="1:4" ht="14.5" customHeight="1">
      <c r="A649" s="518" t="s">
        <v>85</v>
      </c>
      <c r="B649" s="486" t="s">
        <v>140</v>
      </c>
      <c r="C649" s="487" t="s">
        <v>140</v>
      </c>
      <c r="D649" s="568" t="s">
        <v>140</v>
      </c>
    </row>
    <row r="650" spans="1:4" ht="14.5" customHeight="1">
      <c r="A650" s="530" t="s">
        <v>86</v>
      </c>
      <c r="B650" s="645">
        <v>31.160399708368601</v>
      </c>
      <c r="C650" s="646">
        <v>10.6069262934618</v>
      </c>
      <c r="D650" s="650">
        <v>19</v>
      </c>
    </row>
    <row r="651" spans="1:4" ht="14.5" customHeight="1">
      <c r="A651" s="533" t="s">
        <v>93</v>
      </c>
      <c r="B651" s="648">
        <v>32.169747776287601</v>
      </c>
      <c r="C651" s="535">
        <v>2.8736829306751401</v>
      </c>
      <c r="D651" s="578">
        <v>273</v>
      </c>
    </row>
    <row r="652" spans="1:4" ht="14.5" customHeight="1">
      <c r="A652" s="533" t="s">
        <v>87</v>
      </c>
      <c r="B652" s="648">
        <v>28.013225326917699</v>
      </c>
      <c r="C652" s="535">
        <v>6.1569097278530904</v>
      </c>
      <c r="D652" s="578">
        <v>55</v>
      </c>
    </row>
    <row r="653" spans="1:4" ht="14.5" customHeight="1">
      <c r="A653" s="537" t="s">
        <v>94</v>
      </c>
      <c r="B653" s="581">
        <v>31.5177960683199</v>
      </c>
      <c r="C653" s="539">
        <v>2.6113262314474399</v>
      </c>
      <c r="D653" s="831">
        <v>328</v>
      </c>
    </row>
    <row r="654" spans="1:4" ht="22.5" customHeight="1">
      <c r="A654" s="853" t="s">
        <v>423</v>
      </c>
      <c r="B654" s="853"/>
      <c r="C654" s="853"/>
      <c r="D654" s="853"/>
    </row>
    <row r="655" spans="1:4" ht="46.5" customHeight="1">
      <c r="A655" s="853" t="s">
        <v>436</v>
      </c>
      <c r="B655" s="853"/>
      <c r="C655" s="853"/>
      <c r="D655" s="853"/>
    </row>
    <row r="656" spans="1:4" ht="24" customHeight="1">
      <c r="A656" s="853" t="s">
        <v>375</v>
      </c>
      <c r="B656" s="853"/>
      <c r="C656" s="853"/>
      <c r="D656" s="853"/>
    </row>
    <row r="657" spans="1:4" ht="14.5" customHeight="1"/>
    <row r="658" spans="1:4" ht="49.5" customHeight="1">
      <c r="A658" s="965" t="s">
        <v>440</v>
      </c>
      <c r="B658" s="965"/>
      <c r="C658" s="965"/>
      <c r="D658" s="965"/>
    </row>
    <row r="659" spans="1:4" ht="14.5" customHeight="1">
      <c r="A659" s="918" t="s">
        <v>65</v>
      </c>
      <c r="B659" s="946" t="s">
        <v>411</v>
      </c>
      <c r="C659" s="946"/>
      <c r="D659" s="946"/>
    </row>
    <row r="660" spans="1:4" ht="14.5" customHeight="1">
      <c r="A660" s="918"/>
      <c r="B660" s="483" t="s">
        <v>149</v>
      </c>
      <c r="C660" s="484" t="s">
        <v>150</v>
      </c>
      <c r="D660" s="484" t="s">
        <v>151</v>
      </c>
    </row>
    <row r="661" spans="1:4" ht="14.5" customHeight="1">
      <c r="A661" s="518" t="s">
        <v>72</v>
      </c>
      <c r="B661" s="643">
        <v>36.3637969520952</v>
      </c>
      <c r="C661" s="520">
        <v>8.8872540029404394</v>
      </c>
      <c r="D661" s="560">
        <v>29</v>
      </c>
    </row>
    <row r="662" spans="1:4" ht="14.5" customHeight="1">
      <c r="A662" s="523" t="s">
        <v>73</v>
      </c>
      <c r="B662" s="644">
        <v>37.606190331832501</v>
      </c>
      <c r="C662" s="525">
        <v>6.5505967970768699</v>
      </c>
      <c r="D662" s="564">
        <v>57</v>
      </c>
    </row>
    <row r="663" spans="1:4" ht="14.5" customHeight="1">
      <c r="A663" s="518" t="s">
        <v>107</v>
      </c>
      <c r="B663" s="486" t="s">
        <v>140</v>
      </c>
      <c r="C663" s="487" t="s">
        <v>140</v>
      </c>
      <c r="D663" s="568" t="s">
        <v>140</v>
      </c>
    </row>
    <row r="664" spans="1:4" ht="14.5" customHeight="1">
      <c r="A664" s="523" t="s">
        <v>75</v>
      </c>
      <c r="B664" s="644">
        <v>83.491431689433796</v>
      </c>
      <c r="C664" s="525">
        <v>10.8375486055103</v>
      </c>
      <c r="D664" s="564">
        <v>11</v>
      </c>
    </row>
    <row r="665" spans="1:4" ht="14.5" customHeight="1">
      <c r="A665" s="518" t="s">
        <v>89</v>
      </c>
      <c r="B665" s="486" t="s">
        <v>140</v>
      </c>
      <c r="C665" s="487" t="s">
        <v>140</v>
      </c>
      <c r="D665" s="568" t="s">
        <v>140</v>
      </c>
    </row>
    <row r="666" spans="1:4" ht="14.5" customHeight="1">
      <c r="A666" s="523" t="s">
        <v>77</v>
      </c>
      <c r="B666" s="491" t="s">
        <v>140</v>
      </c>
      <c r="C666" s="492" t="s">
        <v>140</v>
      </c>
      <c r="D666" s="572" t="s">
        <v>140</v>
      </c>
    </row>
    <row r="667" spans="1:4" ht="14.5" customHeight="1">
      <c r="A667" s="518" t="s">
        <v>78</v>
      </c>
      <c r="B667" s="643">
        <v>52.375469834965799</v>
      </c>
      <c r="C667" s="520">
        <v>12.194737048211801</v>
      </c>
      <c r="D667" s="560">
        <v>17</v>
      </c>
    </row>
    <row r="668" spans="1:4" ht="14.5" customHeight="1">
      <c r="A668" s="523" t="s">
        <v>79</v>
      </c>
      <c r="B668" s="491" t="s">
        <v>140</v>
      </c>
      <c r="C668" s="492" t="s">
        <v>140</v>
      </c>
      <c r="D668" s="572" t="s">
        <v>140</v>
      </c>
    </row>
    <row r="669" spans="1:4" ht="14.5" customHeight="1">
      <c r="A669" s="518" t="s">
        <v>80</v>
      </c>
      <c r="B669" s="643">
        <v>68.539687446534202</v>
      </c>
      <c r="C669" s="520">
        <v>8.2109143888764091</v>
      </c>
      <c r="D669" s="560">
        <v>33</v>
      </c>
    </row>
    <row r="670" spans="1:4" ht="14.5" customHeight="1">
      <c r="A670" s="523" t="s">
        <v>92</v>
      </c>
      <c r="B670" s="644">
        <v>44.645458461281898</v>
      </c>
      <c r="C670" s="525">
        <v>4.8415794219485297</v>
      </c>
      <c r="D670" s="564">
        <v>107</v>
      </c>
    </row>
    <row r="671" spans="1:4" ht="14.5" customHeight="1">
      <c r="A671" s="518" t="s">
        <v>81</v>
      </c>
      <c r="B671" s="643">
        <v>50.373257747129401</v>
      </c>
      <c r="C671" s="520">
        <v>10.787101159763701</v>
      </c>
      <c r="D671" s="560">
        <v>22</v>
      </c>
    </row>
    <row r="672" spans="1:4" ht="14.5" customHeight="1">
      <c r="A672" s="523" t="s">
        <v>82</v>
      </c>
      <c r="B672" s="491" t="s">
        <v>140</v>
      </c>
      <c r="C672" s="492" t="s">
        <v>140</v>
      </c>
      <c r="D672" s="572" t="s">
        <v>140</v>
      </c>
    </row>
    <row r="673" spans="1:4" ht="14.5" customHeight="1">
      <c r="A673" s="518" t="s">
        <v>83</v>
      </c>
      <c r="B673" s="486" t="s">
        <v>140</v>
      </c>
      <c r="C673" s="487" t="s">
        <v>140</v>
      </c>
      <c r="D673" s="568" t="s">
        <v>140</v>
      </c>
    </row>
    <row r="674" spans="1:4" ht="14.5" customHeight="1">
      <c r="A674" s="523" t="s">
        <v>84</v>
      </c>
      <c r="B674" s="644">
        <v>26.8903039824893</v>
      </c>
      <c r="C674" s="525">
        <v>16.0825132573848</v>
      </c>
      <c r="D674" s="564">
        <v>8</v>
      </c>
    </row>
    <row r="675" spans="1:4" ht="14.5" customHeight="1">
      <c r="A675" s="518" t="s">
        <v>85</v>
      </c>
      <c r="B675" s="486" t="s">
        <v>140</v>
      </c>
      <c r="C675" s="487" t="s">
        <v>140</v>
      </c>
      <c r="D675" s="568" t="s">
        <v>140</v>
      </c>
    </row>
    <row r="676" spans="1:4" ht="14.5" customHeight="1">
      <c r="A676" s="530" t="s">
        <v>86</v>
      </c>
      <c r="B676" s="645">
        <v>47.034261581236102</v>
      </c>
      <c r="C676" s="646">
        <v>11.470170852502401</v>
      </c>
      <c r="D676" s="650">
        <v>19</v>
      </c>
    </row>
    <row r="677" spans="1:4" ht="14.5" customHeight="1">
      <c r="A677" s="533" t="s">
        <v>93</v>
      </c>
      <c r="B677" s="648">
        <v>47.729725128591497</v>
      </c>
      <c r="C677" s="535">
        <v>3.0442686506514098</v>
      </c>
      <c r="D677" s="578">
        <v>277</v>
      </c>
    </row>
    <row r="678" spans="1:4" ht="14.5" customHeight="1">
      <c r="A678" s="533" t="s">
        <v>87</v>
      </c>
      <c r="B678" s="648">
        <v>58.694975798678897</v>
      </c>
      <c r="C678" s="535">
        <v>6.8692131490952697</v>
      </c>
      <c r="D678" s="578">
        <v>55</v>
      </c>
    </row>
    <row r="679" spans="1:4" ht="14.5" customHeight="1">
      <c r="A679" s="537" t="s">
        <v>94</v>
      </c>
      <c r="B679" s="649">
        <v>49.429844575012901</v>
      </c>
      <c r="C679" s="539">
        <v>2.7956519867277101</v>
      </c>
      <c r="D679" s="581">
        <v>332</v>
      </c>
    </row>
    <row r="680" spans="1:4" ht="24" customHeight="1">
      <c r="A680" s="853" t="s">
        <v>423</v>
      </c>
      <c r="B680" s="853"/>
      <c r="C680" s="853"/>
      <c r="D680" s="853"/>
    </row>
    <row r="681" spans="1:4" ht="48" customHeight="1">
      <c r="A681" s="853" t="s">
        <v>436</v>
      </c>
      <c r="B681" s="853"/>
      <c r="C681" s="853"/>
      <c r="D681" s="853"/>
    </row>
    <row r="682" spans="1:4" ht="25.5" customHeight="1">
      <c r="A682" s="853" t="s">
        <v>375</v>
      </c>
      <c r="B682" s="853"/>
      <c r="C682" s="853"/>
      <c r="D682" s="853"/>
    </row>
    <row r="683" spans="1:4" ht="14.5" customHeight="1"/>
    <row r="684" spans="1:4" ht="46.5" customHeight="1">
      <c r="A684" s="965" t="s">
        <v>441</v>
      </c>
      <c r="B684" s="965"/>
      <c r="C684" s="965"/>
      <c r="D684" s="965"/>
    </row>
    <row r="685" spans="1:4" ht="32.25" customHeight="1">
      <c r="A685" s="918" t="s">
        <v>65</v>
      </c>
      <c r="B685" s="946" t="s">
        <v>413</v>
      </c>
      <c r="C685" s="946"/>
      <c r="D685" s="946"/>
    </row>
    <row r="686" spans="1:4" ht="14.5" customHeight="1">
      <c r="A686" s="918"/>
      <c r="B686" s="483" t="s">
        <v>149</v>
      </c>
      <c r="C686" s="484" t="s">
        <v>150</v>
      </c>
      <c r="D686" s="484" t="s">
        <v>151</v>
      </c>
    </row>
    <row r="687" spans="1:4" ht="14.5" customHeight="1">
      <c r="A687" s="518" t="s">
        <v>72</v>
      </c>
      <c r="B687" s="643">
        <v>6.8356715657038398</v>
      </c>
      <c r="C687" s="520">
        <v>4.6763505400113097</v>
      </c>
      <c r="D687" s="560">
        <v>29</v>
      </c>
    </row>
    <row r="688" spans="1:4" ht="14.5" customHeight="1">
      <c r="A688" s="523" t="s">
        <v>73</v>
      </c>
      <c r="B688" s="644">
        <v>3.5500918101760099</v>
      </c>
      <c r="C688" s="525">
        <v>2.4729316673952502</v>
      </c>
      <c r="D688" s="564">
        <v>54</v>
      </c>
    </row>
    <row r="689" spans="1:4" ht="14.5" customHeight="1">
      <c r="A689" s="518" t="s">
        <v>107</v>
      </c>
      <c r="B689" s="486" t="s">
        <v>140</v>
      </c>
      <c r="C689" s="487" t="s">
        <v>140</v>
      </c>
      <c r="D689" s="568" t="s">
        <v>140</v>
      </c>
    </row>
    <row r="690" spans="1:4" ht="14.5" customHeight="1">
      <c r="A690" s="523" t="s">
        <v>75</v>
      </c>
      <c r="B690" s="644">
        <v>8.7353932687281599</v>
      </c>
      <c r="C690" s="525">
        <v>8.3827386015547205</v>
      </c>
      <c r="D690" s="564">
        <v>11</v>
      </c>
    </row>
    <row r="691" spans="1:4" ht="14.5" customHeight="1">
      <c r="A691" s="518" t="s">
        <v>89</v>
      </c>
      <c r="B691" s="486" t="s">
        <v>140</v>
      </c>
      <c r="C691" s="487" t="s">
        <v>140</v>
      </c>
      <c r="D691" s="568" t="s">
        <v>140</v>
      </c>
    </row>
    <row r="692" spans="1:4" ht="14.5" customHeight="1">
      <c r="A692" s="523" t="s">
        <v>77</v>
      </c>
      <c r="B692" s="491" t="s">
        <v>140</v>
      </c>
      <c r="C692" s="492" t="s">
        <v>140</v>
      </c>
      <c r="D692" s="572" t="s">
        <v>140</v>
      </c>
    </row>
    <row r="693" spans="1:4" ht="14.5" customHeight="1">
      <c r="A693" s="518" t="s">
        <v>78</v>
      </c>
      <c r="B693" s="643">
        <v>12.0243012656146</v>
      </c>
      <c r="C693" s="520">
        <v>8.0026374443394594</v>
      </c>
      <c r="D693" s="560">
        <v>17</v>
      </c>
    </row>
    <row r="694" spans="1:4" ht="14.5" customHeight="1">
      <c r="A694" s="523" t="s">
        <v>79</v>
      </c>
      <c r="B694" s="491" t="s">
        <v>140</v>
      </c>
      <c r="C694" s="492" t="s">
        <v>140</v>
      </c>
      <c r="D694" s="572" t="s">
        <v>140</v>
      </c>
    </row>
    <row r="695" spans="1:4" ht="14.5" customHeight="1">
      <c r="A695" s="518" t="s">
        <v>80</v>
      </c>
      <c r="B695" s="643">
        <v>3.44140783743677</v>
      </c>
      <c r="C695" s="520">
        <v>3.3836493958318101</v>
      </c>
      <c r="D695" s="560">
        <v>31</v>
      </c>
    </row>
    <row r="696" spans="1:4" ht="14.5" customHeight="1">
      <c r="A696" s="523" t="s">
        <v>92</v>
      </c>
      <c r="B696" s="644">
        <v>15.635293718242799</v>
      </c>
      <c r="C696" s="525">
        <v>3.60110589716622</v>
      </c>
      <c r="D696" s="564">
        <v>106</v>
      </c>
    </row>
    <row r="697" spans="1:4" ht="14.5" customHeight="1">
      <c r="A697" s="518" t="s">
        <v>81</v>
      </c>
      <c r="B697" s="643">
        <v>0</v>
      </c>
      <c r="C697" s="487" t="s">
        <v>76</v>
      </c>
      <c r="D697" s="560">
        <v>22</v>
      </c>
    </row>
    <row r="698" spans="1:4" ht="14.5" customHeight="1">
      <c r="A698" s="523" t="s">
        <v>82</v>
      </c>
      <c r="B698" s="491" t="s">
        <v>140</v>
      </c>
      <c r="C698" s="492" t="s">
        <v>140</v>
      </c>
      <c r="D698" s="572" t="s">
        <v>140</v>
      </c>
    </row>
    <row r="699" spans="1:4" ht="14.5" customHeight="1">
      <c r="A699" s="518" t="s">
        <v>83</v>
      </c>
      <c r="B699" s="486" t="s">
        <v>140</v>
      </c>
      <c r="C699" s="487" t="s">
        <v>140</v>
      </c>
      <c r="D699" s="568" t="s">
        <v>140</v>
      </c>
    </row>
    <row r="700" spans="1:4" ht="14.5" customHeight="1">
      <c r="A700" s="523" t="s">
        <v>84</v>
      </c>
      <c r="B700" s="644">
        <v>0</v>
      </c>
      <c r="C700" s="492" t="s">
        <v>76</v>
      </c>
      <c r="D700" s="564">
        <v>8</v>
      </c>
    </row>
    <row r="701" spans="1:4" ht="14.5" customHeight="1">
      <c r="A701" s="518" t="s">
        <v>85</v>
      </c>
      <c r="B701" s="486" t="s">
        <v>140</v>
      </c>
      <c r="C701" s="487" t="s">
        <v>140</v>
      </c>
      <c r="D701" s="568" t="s">
        <v>140</v>
      </c>
    </row>
    <row r="702" spans="1:4" ht="14.5" customHeight="1">
      <c r="A702" s="530" t="s">
        <v>86</v>
      </c>
      <c r="B702" s="645">
        <v>10.2204041066804</v>
      </c>
      <c r="C702" s="646">
        <v>6.8717534674938703</v>
      </c>
      <c r="D702" s="650">
        <v>19</v>
      </c>
    </row>
    <row r="703" spans="1:4" ht="14.5" customHeight="1">
      <c r="A703" s="533" t="s">
        <v>93</v>
      </c>
      <c r="B703" s="648">
        <v>8.6023421977644894</v>
      </c>
      <c r="C703" s="535">
        <v>1.72851165728844</v>
      </c>
      <c r="D703" s="578">
        <v>270</v>
      </c>
    </row>
    <row r="704" spans="1:4" ht="14.5" customHeight="1">
      <c r="A704" s="533" t="s">
        <v>87</v>
      </c>
      <c r="B704" s="648">
        <v>9.9751850445748804</v>
      </c>
      <c r="C704" s="535">
        <v>3.94180914219847</v>
      </c>
      <c r="D704" s="578">
        <v>55</v>
      </c>
    </row>
    <row r="705" spans="1:4" ht="14.5" customHeight="1">
      <c r="A705" s="537" t="s">
        <v>94</v>
      </c>
      <c r="B705" s="649">
        <v>8.8204069623056007</v>
      </c>
      <c r="C705" s="539">
        <v>1.58278414896265</v>
      </c>
      <c r="D705" s="581">
        <v>325</v>
      </c>
    </row>
    <row r="706" spans="1:4" ht="26.25" customHeight="1">
      <c r="A706" s="853" t="s">
        <v>423</v>
      </c>
      <c r="B706" s="853"/>
      <c r="C706" s="853"/>
      <c r="D706" s="853"/>
    </row>
    <row r="707" spans="1:4" ht="48.75" customHeight="1">
      <c r="A707" s="853" t="s">
        <v>436</v>
      </c>
      <c r="B707" s="853"/>
      <c r="C707" s="853"/>
      <c r="D707" s="853"/>
    </row>
    <row r="708" spans="1:4" ht="25.5" customHeight="1">
      <c r="A708" s="853" t="s">
        <v>375</v>
      </c>
      <c r="B708" s="853"/>
      <c r="C708" s="853"/>
      <c r="D708" s="853"/>
    </row>
    <row r="709" spans="1:4" ht="14.5" customHeight="1"/>
    <row r="710" spans="1:4" ht="47.25" customHeight="1">
      <c r="A710" s="965" t="s">
        <v>442</v>
      </c>
      <c r="B710" s="965"/>
      <c r="C710" s="965"/>
      <c r="D710" s="965"/>
    </row>
    <row r="711" spans="1:4" ht="14.5" customHeight="1">
      <c r="A711" s="918" t="s">
        <v>65</v>
      </c>
      <c r="B711" s="946" t="s">
        <v>415</v>
      </c>
      <c r="C711" s="946"/>
      <c r="D711" s="946"/>
    </row>
    <row r="712" spans="1:4" ht="14.5" customHeight="1">
      <c r="A712" s="918"/>
      <c r="B712" s="483" t="s">
        <v>149</v>
      </c>
      <c r="C712" s="484" t="s">
        <v>150</v>
      </c>
      <c r="D712" s="484" t="s">
        <v>151</v>
      </c>
    </row>
    <row r="713" spans="1:4" ht="14.5" customHeight="1">
      <c r="A713" s="518" t="s">
        <v>72</v>
      </c>
      <c r="B713" s="643">
        <v>38.938913747837802</v>
      </c>
      <c r="C713" s="520">
        <v>9.1407903903408592</v>
      </c>
      <c r="D713" s="560">
        <v>29</v>
      </c>
    </row>
    <row r="714" spans="1:4" ht="14.5" customHeight="1">
      <c r="A714" s="523" t="s">
        <v>73</v>
      </c>
      <c r="B714" s="644">
        <v>26.788915548211101</v>
      </c>
      <c r="C714" s="525">
        <v>5.9990246193918999</v>
      </c>
      <c r="D714" s="564">
        <v>55</v>
      </c>
    </row>
    <row r="715" spans="1:4" ht="14.5" customHeight="1">
      <c r="A715" s="518" t="s">
        <v>107</v>
      </c>
      <c r="B715" s="486" t="s">
        <v>140</v>
      </c>
      <c r="C715" s="487" t="s">
        <v>140</v>
      </c>
      <c r="D715" s="568" t="s">
        <v>140</v>
      </c>
    </row>
    <row r="716" spans="1:4" ht="14.5" customHeight="1">
      <c r="A716" s="523" t="s">
        <v>75</v>
      </c>
      <c r="B716" s="644">
        <v>17.661163524181301</v>
      </c>
      <c r="C716" s="525">
        <v>11.411204514345</v>
      </c>
      <c r="D716" s="564">
        <v>11</v>
      </c>
    </row>
    <row r="717" spans="1:4" ht="14.5" customHeight="1">
      <c r="A717" s="518" t="s">
        <v>89</v>
      </c>
      <c r="B717" s="486" t="s">
        <v>140</v>
      </c>
      <c r="C717" s="487" t="s">
        <v>140</v>
      </c>
      <c r="D717" s="568" t="s">
        <v>140</v>
      </c>
    </row>
    <row r="718" spans="1:4" ht="14.5" customHeight="1">
      <c r="A718" s="523" t="s">
        <v>77</v>
      </c>
      <c r="B718" s="491" t="s">
        <v>140</v>
      </c>
      <c r="C718" s="492" t="s">
        <v>140</v>
      </c>
      <c r="D718" s="572" t="s">
        <v>140</v>
      </c>
    </row>
    <row r="719" spans="1:4" ht="14.5" customHeight="1">
      <c r="A719" s="518" t="s">
        <v>78</v>
      </c>
      <c r="B719" s="643">
        <v>41.498029470891503</v>
      </c>
      <c r="C719" s="520">
        <v>12.0466995601347</v>
      </c>
      <c r="D719" s="560">
        <v>17</v>
      </c>
    </row>
    <row r="720" spans="1:4" ht="14.5" customHeight="1">
      <c r="A720" s="523" t="s">
        <v>79</v>
      </c>
      <c r="B720" s="491" t="s">
        <v>140</v>
      </c>
      <c r="C720" s="492" t="s">
        <v>140</v>
      </c>
      <c r="D720" s="572" t="s">
        <v>140</v>
      </c>
    </row>
    <row r="721" spans="1:6" ht="14.5" customHeight="1">
      <c r="A721" s="518" t="s">
        <v>80</v>
      </c>
      <c r="B721" s="643">
        <v>30.6318956885574</v>
      </c>
      <c r="C721" s="520">
        <v>8.1709427850310004</v>
      </c>
      <c r="D721" s="560">
        <v>32</v>
      </c>
    </row>
    <row r="722" spans="1:6" ht="14.5" customHeight="1">
      <c r="A722" s="523" t="s">
        <v>92</v>
      </c>
      <c r="B722" s="644">
        <v>20.0903375129467</v>
      </c>
      <c r="C722" s="525">
        <v>3.9334294800284901</v>
      </c>
      <c r="D722" s="564">
        <v>105</v>
      </c>
    </row>
    <row r="723" spans="1:6" ht="14.5" customHeight="1">
      <c r="A723" s="518" t="s">
        <v>81</v>
      </c>
      <c r="B723" s="643">
        <v>21.001231435452802</v>
      </c>
      <c r="C723" s="520">
        <v>8.5213022637342792</v>
      </c>
      <c r="D723" s="560">
        <v>22</v>
      </c>
    </row>
    <row r="724" spans="1:6" ht="14.5" customHeight="1">
      <c r="A724" s="523" t="s">
        <v>82</v>
      </c>
      <c r="B724" s="491" t="s">
        <v>140</v>
      </c>
      <c r="C724" s="492" t="s">
        <v>140</v>
      </c>
      <c r="D724" s="572" t="s">
        <v>140</v>
      </c>
    </row>
    <row r="725" spans="1:6" ht="14.5" customHeight="1">
      <c r="A725" s="518" t="s">
        <v>83</v>
      </c>
      <c r="B725" s="486" t="s">
        <v>140</v>
      </c>
      <c r="C725" s="487" t="s">
        <v>140</v>
      </c>
      <c r="D725" s="568" t="s">
        <v>140</v>
      </c>
    </row>
    <row r="726" spans="1:6" ht="14.5" customHeight="1">
      <c r="A726" s="523" t="s">
        <v>84</v>
      </c>
      <c r="B726" s="644">
        <v>15.8057511493798</v>
      </c>
      <c r="C726" s="525">
        <v>14.397398546426</v>
      </c>
      <c r="D726" s="564">
        <v>7</v>
      </c>
    </row>
    <row r="727" spans="1:6" ht="14.5" customHeight="1">
      <c r="A727" s="518" t="s">
        <v>85</v>
      </c>
      <c r="B727" s="486" t="s">
        <v>140</v>
      </c>
      <c r="C727" s="487" t="s">
        <v>140</v>
      </c>
      <c r="D727" s="568" t="s">
        <v>140</v>
      </c>
    </row>
    <row r="728" spans="1:6" ht="14.5" customHeight="1">
      <c r="A728" s="530" t="s">
        <v>86</v>
      </c>
      <c r="B728" s="645">
        <v>20.569064353280702</v>
      </c>
      <c r="C728" s="646">
        <v>9.2107829510010593</v>
      </c>
      <c r="D728" s="650">
        <v>19</v>
      </c>
    </row>
    <row r="729" spans="1:6" ht="14.5" customHeight="1">
      <c r="A729" s="533" t="s">
        <v>93</v>
      </c>
      <c r="B729" s="648">
        <v>28.711833005347199</v>
      </c>
      <c r="C729" s="535">
        <v>2.8144967412451201</v>
      </c>
      <c r="D729" s="578">
        <v>272</v>
      </c>
    </row>
    <row r="730" spans="1:6" ht="14.5" customHeight="1">
      <c r="A730" s="533" t="s">
        <v>87</v>
      </c>
      <c r="B730" s="648">
        <v>24.928598796139699</v>
      </c>
      <c r="C730" s="535">
        <v>5.96615414016172</v>
      </c>
      <c r="D730" s="578">
        <v>54</v>
      </c>
    </row>
    <row r="731" spans="1:6" ht="14.5" customHeight="1">
      <c r="A731" s="537" t="s">
        <v>94</v>
      </c>
      <c r="B731" s="649">
        <v>28.123779906040198</v>
      </c>
      <c r="C731" s="539">
        <v>2.5546516773056198</v>
      </c>
      <c r="D731" s="581">
        <v>326</v>
      </c>
    </row>
    <row r="732" spans="1:6" ht="24.75" customHeight="1">
      <c r="A732" s="853" t="s">
        <v>423</v>
      </c>
      <c r="B732" s="853"/>
      <c r="C732" s="853"/>
      <c r="D732" s="853"/>
    </row>
    <row r="733" spans="1:6" ht="48" customHeight="1">
      <c r="A733" s="853" t="s">
        <v>436</v>
      </c>
      <c r="B733" s="853"/>
      <c r="C733" s="853"/>
      <c r="D733" s="853"/>
    </row>
    <row r="734" spans="1:6" ht="28.5" customHeight="1">
      <c r="A734" s="853" t="s">
        <v>375</v>
      </c>
      <c r="B734" s="853"/>
      <c r="C734" s="853"/>
      <c r="D734" s="853"/>
    </row>
    <row r="735" spans="1:6" ht="14.5" customHeight="1"/>
    <row r="736" spans="1:6" ht="31.5" customHeight="1">
      <c r="A736" s="965" t="s">
        <v>443</v>
      </c>
      <c r="B736" s="965"/>
      <c r="C736" s="965"/>
      <c r="D736" s="965"/>
      <c r="F736" s="619"/>
    </row>
    <row r="737" spans="1:6" ht="14.5" customHeight="1" thickBot="1">
      <c r="A737" s="918" t="s">
        <v>65</v>
      </c>
      <c r="B737" s="946" t="s">
        <v>417</v>
      </c>
      <c r="C737" s="946"/>
      <c r="D737" s="946"/>
      <c r="F737" s="619"/>
    </row>
    <row r="738" spans="1:6" ht="14.5" customHeight="1">
      <c r="A738" s="918"/>
      <c r="B738" s="483" t="s">
        <v>149</v>
      </c>
      <c r="C738" s="484" t="s">
        <v>150</v>
      </c>
      <c r="D738" s="484" t="s">
        <v>151</v>
      </c>
    </row>
    <row r="739" spans="1:6" ht="14.5" customHeight="1">
      <c r="A739" s="518" t="s">
        <v>72</v>
      </c>
      <c r="B739" s="643">
        <v>82.530015209624693</v>
      </c>
      <c r="C739" s="520">
        <v>7.1207165239200103</v>
      </c>
      <c r="D739" s="560">
        <v>29</v>
      </c>
    </row>
    <row r="740" spans="1:6" ht="14.5" customHeight="1">
      <c r="A740" s="523" t="s">
        <v>73</v>
      </c>
      <c r="B740" s="644">
        <v>93.343935568083495</v>
      </c>
      <c r="C740" s="525">
        <v>3.8342072654083701</v>
      </c>
      <c r="D740" s="564">
        <v>57</v>
      </c>
    </row>
    <row r="741" spans="1:6" ht="14.5" customHeight="1">
      <c r="A741" s="518" t="s">
        <v>107</v>
      </c>
      <c r="B741" s="486" t="s">
        <v>140</v>
      </c>
      <c r="C741" s="487" t="s">
        <v>140</v>
      </c>
      <c r="D741" s="568" t="s">
        <v>140</v>
      </c>
    </row>
    <row r="742" spans="1:6" ht="14.5" customHeight="1">
      <c r="A742" s="523" t="s">
        <v>75</v>
      </c>
      <c r="B742" s="644">
        <v>100</v>
      </c>
      <c r="C742" s="492" t="s">
        <v>76</v>
      </c>
      <c r="D742" s="564">
        <v>11</v>
      </c>
    </row>
    <row r="743" spans="1:6" ht="14.5" customHeight="1">
      <c r="A743" s="518" t="s">
        <v>89</v>
      </c>
      <c r="B743" s="486" t="s">
        <v>140</v>
      </c>
      <c r="C743" s="487" t="s">
        <v>140</v>
      </c>
      <c r="D743" s="568" t="s">
        <v>140</v>
      </c>
    </row>
    <row r="744" spans="1:6" ht="14.5" customHeight="1">
      <c r="A744" s="523" t="s">
        <v>77</v>
      </c>
      <c r="B744" s="491" t="s">
        <v>140</v>
      </c>
      <c r="C744" s="492" t="s">
        <v>140</v>
      </c>
      <c r="D744" s="572" t="s">
        <v>140</v>
      </c>
    </row>
    <row r="745" spans="1:6" ht="14.5" customHeight="1">
      <c r="A745" s="518" t="s">
        <v>78</v>
      </c>
      <c r="B745" s="643">
        <v>95.143441750368893</v>
      </c>
      <c r="C745" s="520">
        <v>4.7628610913707599</v>
      </c>
      <c r="D745" s="560">
        <v>18</v>
      </c>
    </row>
    <row r="746" spans="1:6" ht="14.5" customHeight="1">
      <c r="A746" s="523" t="s">
        <v>79</v>
      </c>
      <c r="B746" s="491" t="s">
        <v>140</v>
      </c>
      <c r="C746" s="492" t="s">
        <v>140</v>
      </c>
      <c r="D746" s="572" t="s">
        <v>140</v>
      </c>
    </row>
    <row r="747" spans="1:6" ht="14.5" customHeight="1">
      <c r="A747" s="518" t="s">
        <v>80</v>
      </c>
      <c r="B747" s="643">
        <v>94.488479884990099</v>
      </c>
      <c r="C747" s="520">
        <v>3.7990885013370699</v>
      </c>
      <c r="D747" s="560">
        <v>35</v>
      </c>
    </row>
    <row r="748" spans="1:6" ht="14.5" customHeight="1">
      <c r="A748" s="523" t="s">
        <v>92</v>
      </c>
      <c r="B748" s="644">
        <v>92.929123424286402</v>
      </c>
      <c r="C748" s="525">
        <v>2.4234281102339699</v>
      </c>
      <c r="D748" s="564">
        <v>110</v>
      </c>
    </row>
    <row r="749" spans="1:6" ht="14.5" customHeight="1">
      <c r="A749" s="518" t="s">
        <v>81</v>
      </c>
      <c r="B749" s="643">
        <v>91.269720466102598</v>
      </c>
      <c r="C749" s="520">
        <v>5.9344586415866898</v>
      </c>
      <c r="D749" s="560">
        <v>22</v>
      </c>
    </row>
    <row r="750" spans="1:6" ht="14.5" customHeight="1">
      <c r="A750" s="523" t="s">
        <v>82</v>
      </c>
      <c r="B750" s="491" t="s">
        <v>140</v>
      </c>
      <c r="C750" s="492" t="s">
        <v>140</v>
      </c>
      <c r="D750" s="572" t="s">
        <v>140</v>
      </c>
    </row>
    <row r="751" spans="1:6" ht="14.5" customHeight="1">
      <c r="A751" s="518" t="s">
        <v>83</v>
      </c>
      <c r="B751" s="486" t="s">
        <v>140</v>
      </c>
      <c r="C751" s="487" t="s">
        <v>140</v>
      </c>
      <c r="D751" s="568" t="s">
        <v>140</v>
      </c>
    </row>
    <row r="752" spans="1:6" ht="14.5" customHeight="1">
      <c r="A752" s="523" t="s">
        <v>84</v>
      </c>
      <c r="B752" s="644">
        <v>58.257258925432801</v>
      </c>
      <c r="C752" s="525">
        <v>18.621437921823901</v>
      </c>
      <c r="D752" s="564">
        <v>7</v>
      </c>
    </row>
    <row r="753" spans="1:4" ht="14.5" customHeight="1">
      <c r="A753" s="518" t="s">
        <v>85</v>
      </c>
      <c r="B753" s="486" t="s">
        <v>140</v>
      </c>
      <c r="C753" s="487" t="s">
        <v>140</v>
      </c>
      <c r="D753" s="568" t="s">
        <v>140</v>
      </c>
    </row>
    <row r="754" spans="1:4" ht="14.5" customHeight="1">
      <c r="A754" s="530" t="s">
        <v>86</v>
      </c>
      <c r="B754" s="645">
        <v>94.692657898625995</v>
      </c>
      <c r="C754" s="646">
        <v>5.1712160836764003</v>
      </c>
      <c r="D754" s="650">
        <v>19</v>
      </c>
    </row>
    <row r="755" spans="1:4" ht="14.5" customHeight="1">
      <c r="A755" s="533" t="s">
        <v>93</v>
      </c>
      <c r="B755" s="648">
        <v>92.641478843195301</v>
      </c>
      <c r="C755" s="535">
        <v>1.5753107437754299</v>
      </c>
      <c r="D755" s="578">
        <v>283</v>
      </c>
    </row>
    <row r="756" spans="1:4" ht="14.5" customHeight="1">
      <c r="A756" s="533" t="s">
        <v>87</v>
      </c>
      <c r="B756" s="648">
        <v>91.819528304056206</v>
      </c>
      <c r="C756" s="535">
        <v>3.56389590171583</v>
      </c>
      <c r="D756" s="578">
        <v>55</v>
      </c>
    </row>
    <row r="757" spans="1:4" ht="14.5" customHeight="1">
      <c r="A757" s="537" t="s">
        <v>94</v>
      </c>
      <c r="B757" s="649">
        <v>92.516280864884607</v>
      </c>
      <c r="C757" s="539">
        <v>1.44128352593284</v>
      </c>
      <c r="D757" s="831">
        <v>338</v>
      </c>
    </row>
    <row r="758" spans="1:4" ht="24.75" customHeight="1">
      <c r="A758" s="853" t="s">
        <v>423</v>
      </c>
      <c r="B758" s="853"/>
      <c r="C758" s="853"/>
      <c r="D758" s="853"/>
    </row>
    <row r="759" spans="1:4" ht="50.25" customHeight="1">
      <c r="A759" s="853" t="s">
        <v>436</v>
      </c>
      <c r="B759" s="853"/>
      <c r="C759" s="853"/>
      <c r="D759" s="853"/>
    </row>
    <row r="760" spans="1:4" ht="27" customHeight="1">
      <c r="A760" s="853" t="s">
        <v>375</v>
      </c>
      <c r="B760" s="853"/>
      <c r="C760" s="853"/>
      <c r="D760" s="853"/>
    </row>
  </sheetData>
  <mergeCells count="204">
    <mergeCell ref="A3:J3"/>
    <mergeCell ref="A5:J5"/>
    <mergeCell ref="A6:A8"/>
    <mergeCell ref="B6:J6"/>
    <mergeCell ref="B7:C7"/>
    <mergeCell ref="D7:E7"/>
    <mergeCell ref="F7:G7"/>
    <mergeCell ref="H7:I7"/>
    <mergeCell ref="A28:J28"/>
    <mergeCell ref="A29:J29"/>
    <mergeCell ref="A30:J30"/>
    <mergeCell ref="A32:J32"/>
    <mergeCell ref="A33:A35"/>
    <mergeCell ref="B33:J33"/>
    <mergeCell ref="B34:C34"/>
    <mergeCell ref="D34:E34"/>
    <mergeCell ref="F34:G34"/>
    <mergeCell ref="H34:I34"/>
    <mergeCell ref="A45:J45"/>
    <mergeCell ref="A46:J46"/>
    <mergeCell ref="A48:D48"/>
    <mergeCell ref="A49:A50"/>
    <mergeCell ref="B49:D49"/>
    <mergeCell ref="A70:D70"/>
    <mergeCell ref="A71:D71"/>
    <mergeCell ref="A72:D72"/>
    <mergeCell ref="A74:D74"/>
    <mergeCell ref="A75:A76"/>
    <mergeCell ref="B75:D75"/>
    <mergeCell ref="A96:D96"/>
    <mergeCell ref="A97:D97"/>
    <mergeCell ref="A98:D98"/>
    <mergeCell ref="A100:D100"/>
    <mergeCell ref="A101:A102"/>
    <mergeCell ref="B101:D101"/>
    <mergeCell ref="A122:D122"/>
    <mergeCell ref="A123:D123"/>
    <mergeCell ref="A124:D124"/>
    <mergeCell ref="A126:D126"/>
    <mergeCell ref="A127:A128"/>
    <mergeCell ref="B127:D127"/>
    <mergeCell ref="A148:D148"/>
    <mergeCell ref="A149:D149"/>
    <mergeCell ref="A150:D150"/>
    <mergeCell ref="A152:D152"/>
    <mergeCell ref="A153:A154"/>
    <mergeCell ref="B153:D153"/>
    <mergeCell ref="A174:D174"/>
    <mergeCell ref="A175:D175"/>
    <mergeCell ref="A176:D176"/>
    <mergeCell ref="A178:D178"/>
    <mergeCell ref="A179:A180"/>
    <mergeCell ref="B179:D179"/>
    <mergeCell ref="A200:D200"/>
    <mergeCell ref="A201:D201"/>
    <mergeCell ref="A202:D202"/>
    <mergeCell ref="A204:D204"/>
    <mergeCell ref="A205:A206"/>
    <mergeCell ref="B205:D205"/>
    <mergeCell ref="A226:D226"/>
    <mergeCell ref="A227:D227"/>
    <mergeCell ref="A228:D228"/>
    <mergeCell ref="A230:D230"/>
    <mergeCell ref="A231:A232"/>
    <mergeCell ref="B231:D231"/>
    <mergeCell ref="A252:D252"/>
    <mergeCell ref="A253:D253"/>
    <mergeCell ref="A254:D254"/>
    <mergeCell ref="A256:J256"/>
    <mergeCell ref="A258:J258"/>
    <mergeCell ref="A259:A261"/>
    <mergeCell ref="B259:J259"/>
    <mergeCell ref="B260:C260"/>
    <mergeCell ref="D260:E260"/>
    <mergeCell ref="F260:G260"/>
    <mergeCell ref="H260:I260"/>
    <mergeCell ref="A281:J281"/>
    <mergeCell ref="A282:J282"/>
    <mergeCell ref="A283:J283"/>
    <mergeCell ref="A285:J285"/>
    <mergeCell ref="A286:A288"/>
    <mergeCell ref="B286:J286"/>
    <mergeCell ref="B287:C287"/>
    <mergeCell ref="D287:E287"/>
    <mergeCell ref="F287:G287"/>
    <mergeCell ref="H287:I287"/>
    <mergeCell ref="A298:J298"/>
    <mergeCell ref="A299:J299"/>
    <mergeCell ref="A301:D301"/>
    <mergeCell ref="A302:A303"/>
    <mergeCell ref="B302:D302"/>
    <mergeCell ref="A323:D323"/>
    <mergeCell ref="A324:D324"/>
    <mergeCell ref="A325:D325"/>
    <mergeCell ref="A327:D327"/>
    <mergeCell ref="A328:A329"/>
    <mergeCell ref="B328:D328"/>
    <mergeCell ref="A349:D349"/>
    <mergeCell ref="A350:D350"/>
    <mergeCell ref="A351:D351"/>
    <mergeCell ref="A353:D353"/>
    <mergeCell ref="A354:A355"/>
    <mergeCell ref="B354:D354"/>
    <mergeCell ref="A375:D375"/>
    <mergeCell ref="A376:D376"/>
    <mergeCell ref="A377:D377"/>
    <mergeCell ref="A379:D379"/>
    <mergeCell ref="A380:A381"/>
    <mergeCell ref="B380:D380"/>
    <mergeCell ref="A401:D401"/>
    <mergeCell ref="A402:D402"/>
    <mergeCell ref="A403:D403"/>
    <mergeCell ref="A405:D405"/>
    <mergeCell ref="A406:A407"/>
    <mergeCell ref="B406:D406"/>
    <mergeCell ref="A427:D427"/>
    <mergeCell ref="A428:D428"/>
    <mergeCell ref="A429:D429"/>
    <mergeCell ref="A431:D431"/>
    <mergeCell ref="A432:A433"/>
    <mergeCell ref="B432:D432"/>
    <mergeCell ref="A453:D453"/>
    <mergeCell ref="A454:D454"/>
    <mergeCell ref="A455:D455"/>
    <mergeCell ref="A457:D457"/>
    <mergeCell ref="A458:A459"/>
    <mergeCell ref="B458:D458"/>
    <mergeCell ref="A479:D479"/>
    <mergeCell ref="A480:D480"/>
    <mergeCell ref="A481:D481"/>
    <mergeCell ref="A483:D483"/>
    <mergeCell ref="A484:A485"/>
    <mergeCell ref="B484:D484"/>
    <mergeCell ref="A505:D505"/>
    <mergeCell ref="A506:D506"/>
    <mergeCell ref="A507:D507"/>
    <mergeCell ref="A509:J509"/>
    <mergeCell ref="A511:J511"/>
    <mergeCell ref="A512:A514"/>
    <mergeCell ref="B512:J512"/>
    <mergeCell ref="B513:C513"/>
    <mergeCell ref="D513:E513"/>
    <mergeCell ref="F513:G513"/>
    <mergeCell ref="H513:I513"/>
    <mergeCell ref="A534:J534"/>
    <mergeCell ref="A535:J535"/>
    <mergeCell ref="A536:J536"/>
    <mergeCell ref="A538:J538"/>
    <mergeCell ref="A539:A541"/>
    <mergeCell ref="B539:J539"/>
    <mergeCell ref="B540:C540"/>
    <mergeCell ref="D540:E540"/>
    <mergeCell ref="F540:G540"/>
    <mergeCell ref="H540:I540"/>
    <mergeCell ref="A551:J551"/>
    <mergeCell ref="A552:J552"/>
    <mergeCell ref="A554:D554"/>
    <mergeCell ref="A555:A556"/>
    <mergeCell ref="B555:D555"/>
    <mergeCell ref="A576:D576"/>
    <mergeCell ref="A577:D577"/>
    <mergeCell ref="A578:D578"/>
    <mergeCell ref="A580:D580"/>
    <mergeCell ref="A581:A582"/>
    <mergeCell ref="B581:D581"/>
    <mergeCell ref="A602:D602"/>
    <mergeCell ref="A603:D603"/>
    <mergeCell ref="A604:D604"/>
    <mergeCell ref="A606:D606"/>
    <mergeCell ref="A607:A608"/>
    <mergeCell ref="B607:D607"/>
    <mergeCell ref="A628:D628"/>
    <mergeCell ref="A629:D629"/>
    <mergeCell ref="A630:D630"/>
    <mergeCell ref="A632:D632"/>
    <mergeCell ref="A633:A634"/>
    <mergeCell ref="B633:D633"/>
    <mergeCell ref="A654:D654"/>
    <mergeCell ref="A655:D655"/>
    <mergeCell ref="A656:D656"/>
    <mergeCell ref="A658:D658"/>
    <mergeCell ref="A659:A660"/>
    <mergeCell ref="B659:D659"/>
    <mergeCell ref="A680:D680"/>
    <mergeCell ref="A681:D681"/>
    <mergeCell ref="A682:D682"/>
    <mergeCell ref="A684:D684"/>
    <mergeCell ref="A685:A686"/>
    <mergeCell ref="B685:D685"/>
    <mergeCell ref="A706:D706"/>
    <mergeCell ref="A737:A738"/>
    <mergeCell ref="B737:D737"/>
    <mergeCell ref="A758:D758"/>
    <mergeCell ref="A759:D759"/>
    <mergeCell ref="A760:D760"/>
    <mergeCell ref="A707:D707"/>
    <mergeCell ref="A708:D708"/>
    <mergeCell ref="A710:D710"/>
    <mergeCell ref="A711:A712"/>
    <mergeCell ref="B711:D711"/>
    <mergeCell ref="A732:D732"/>
    <mergeCell ref="A733:D733"/>
    <mergeCell ref="A734:D734"/>
    <mergeCell ref="A736:D736"/>
  </mergeCells>
  <hyperlinks>
    <hyperlink ref="A1" location="Inhalt!A1" display="Zurück zum Inhalt" xr:uid="{00000000-0004-0000-1400-000000000000}"/>
  </hyperlinks>
  <pageMargins left="0.7" right="0.7" top="0.78749999999999998" bottom="0.78749999999999998"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06"/>
  <sheetViews>
    <sheetView showGridLines="0" zoomScale="80" zoomScaleNormal="80" workbookViewId="0">
      <pane xSplit="1" topLeftCell="B1" activePane="topRight" state="frozen"/>
      <selection pane="topRight"/>
    </sheetView>
  </sheetViews>
  <sheetFormatPr baseColWidth="10" defaultColWidth="11" defaultRowHeight="14.25" customHeight="1"/>
  <cols>
    <col min="1" max="1" width="23.5" style="105" customWidth="1"/>
    <col min="2" max="7" width="11.08203125" style="105" customWidth="1"/>
    <col min="8" max="16384" width="11" style="105"/>
  </cols>
  <sheetData>
    <row r="1" spans="1:7" s="106" customFormat="1" ht="14.5" customHeight="1">
      <c r="A1" s="103" t="s">
        <v>64</v>
      </c>
      <c r="B1" s="105"/>
      <c r="C1" s="105"/>
      <c r="D1" s="105"/>
      <c r="E1" s="105"/>
      <c r="F1" s="105"/>
      <c r="G1" s="105"/>
    </row>
    <row r="2" spans="1:7" s="106" customFormat="1" ht="14.5" customHeight="1">
      <c r="A2" s="103"/>
      <c r="B2" s="105"/>
      <c r="C2" s="105"/>
      <c r="D2" s="105"/>
      <c r="E2" s="105"/>
      <c r="F2" s="105"/>
      <c r="G2" s="105"/>
    </row>
    <row r="3" spans="1:7" s="107" customFormat="1" ht="25" customHeight="1">
      <c r="A3" s="860">
        <v>2024</v>
      </c>
      <c r="B3" s="860"/>
      <c r="C3" s="860"/>
      <c r="D3" s="860"/>
      <c r="E3" s="860"/>
      <c r="F3" s="860"/>
      <c r="G3" s="860"/>
    </row>
    <row r="4" spans="1:7" s="107" customFormat="1" ht="14.5" customHeight="1">
      <c r="A4" s="108"/>
    </row>
    <row r="5" spans="1:7" s="107" customFormat="1" ht="31.5" customHeight="1">
      <c r="A5" s="877" t="s">
        <v>479</v>
      </c>
      <c r="B5" s="877"/>
      <c r="C5" s="877"/>
      <c r="D5" s="877"/>
      <c r="E5" s="877"/>
      <c r="F5" s="877"/>
      <c r="G5" s="877"/>
    </row>
    <row r="6" spans="1:7" s="107" customFormat="1" ht="90" customHeight="1">
      <c r="A6" s="878" t="s">
        <v>65</v>
      </c>
      <c r="B6" s="202" t="s">
        <v>100</v>
      </c>
      <c r="C6" s="203" t="s">
        <v>101</v>
      </c>
      <c r="D6" s="204" t="s">
        <v>102</v>
      </c>
      <c r="E6" s="202" t="s">
        <v>103</v>
      </c>
      <c r="F6" s="203" t="s">
        <v>104</v>
      </c>
      <c r="G6" s="205" t="s">
        <v>105</v>
      </c>
    </row>
    <row r="7" spans="1:7" s="107" customFormat="1" ht="14.5" customHeight="1">
      <c r="A7" s="878"/>
      <c r="B7" s="879" t="s">
        <v>70</v>
      </c>
      <c r="C7" s="879"/>
      <c r="D7" s="879"/>
      <c r="E7" s="880" t="s">
        <v>106</v>
      </c>
      <c r="F7" s="880"/>
      <c r="G7" s="880"/>
    </row>
    <row r="8" spans="1:7" s="107" customFormat="1" ht="14.5" customHeight="1">
      <c r="A8" s="167" t="s">
        <v>72</v>
      </c>
      <c r="B8" s="206">
        <v>775</v>
      </c>
      <c r="C8" s="207">
        <v>6500</v>
      </c>
      <c r="D8" s="208">
        <v>1964</v>
      </c>
      <c r="E8" s="209">
        <v>2.5341935483870999</v>
      </c>
      <c r="F8" s="210">
        <v>3.3095723014256602</v>
      </c>
      <c r="G8" s="211">
        <v>8.3870967741935498</v>
      </c>
    </row>
    <row r="9" spans="1:7" s="107" customFormat="1" ht="14.5" customHeight="1">
      <c r="A9" s="124" t="s">
        <v>73</v>
      </c>
      <c r="B9" s="212">
        <v>491</v>
      </c>
      <c r="C9" s="174">
        <v>4630</v>
      </c>
      <c r="D9" s="213">
        <v>1118</v>
      </c>
      <c r="E9" s="214">
        <v>2.2769857433808598</v>
      </c>
      <c r="F9" s="215">
        <v>4.1413237924865802</v>
      </c>
      <c r="G9" s="216">
        <v>9.4297352342158902</v>
      </c>
    </row>
    <row r="10" spans="1:7" s="107" customFormat="1" ht="14.5" customHeight="1">
      <c r="A10" s="117" t="s">
        <v>107</v>
      </c>
      <c r="B10" s="217">
        <v>336</v>
      </c>
      <c r="C10" s="169">
        <v>3123</v>
      </c>
      <c r="D10" s="218">
        <v>672</v>
      </c>
      <c r="E10" s="219">
        <v>2</v>
      </c>
      <c r="F10" s="220">
        <v>4.6473214285714297</v>
      </c>
      <c r="G10" s="211">
        <v>9.2946428571428594</v>
      </c>
    </row>
    <row r="11" spans="1:7" s="107" customFormat="1" ht="14.5" customHeight="1">
      <c r="A11" s="124" t="s">
        <v>75</v>
      </c>
      <c r="B11" s="212">
        <v>8</v>
      </c>
      <c r="C11" s="174">
        <v>65</v>
      </c>
      <c r="D11" s="221">
        <v>16</v>
      </c>
      <c r="E11" s="214">
        <v>2</v>
      </c>
      <c r="F11" s="215">
        <v>4.0625</v>
      </c>
      <c r="G11" s="216">
        <v>8.125</v>
      </c>
    </row>
    <row r="12" spans="1:7" s="107" customFormat="1" ht="14.5" customHeight="1">
      <c r="A12" s="117" t="s">
        <v>89</v>
      </c>
      <c r="B12" s="217">
        <v>26</v>
      </c>
      <c r="C12" s="169">
        <v>226</v>
      </c>
      <c r="D12" s="218">
        <v>49</v>
      </c>
      <c r="E12" s="219">
        <v>1.8846153846153799</v>
      </c>
      <c r="F12" s="220">
        <v>4.6122448979591804</v>
      </c>
      <c r="G12" s="211">
        <v>8.6923076923076898</v>
      </c>
    </row>
    <row r="13" spans="1:7" s="107" customFormat="1" ht="14.5" customHeight="1">
      <c r="A13" s="124" t="s">
        <v>77</v>
      </c>
      <c r="B13" s="212">
        <v>131</v>
      </c>
      <c r="C13" s="174">
        <v>1671</v>
      </c>
      <c r="D13" s="213">
        <v>330</v>
      </c>
      <c r="E13" s="214">
        <v>2.5190839694656502</v>
      </c>
      <c r="F13" s="215">
        <v>5.0636363636363599</v>
      </c>
      <c r="G13" s="216">
        <v>12.7557251908397</v>
      </c>
    </row>
    <row r="14" spans="1:7" s="107" customFormat="1" ht="14.5" customHeight="1">
      <c r="A14" s="117" t="s">
        <v>78</v>
      </c>
      <c r="B14" s="217">
        <v>132</v>
      </c>
      <c r="C14" s="169">
        <v>1190</v>
      </c>
      <c r="D14" s="218">
        <v>272</v>
      </c>
      <c r="E14" s="219">
        <v>2.0606060606060601</v>
      </c>
      <c r="F14" s="220">
        <v>4.375</v>
      </c>
      <c r="G14" s="211">
        <v>9.0151515151515191</v>
      </c>
    </row>
    <row r="15" spans="1:7" s="107" customFormat="1" ht="14.5" customHeight="1">
      <c r="A15" s="124" t="s">
        <v>79</v>
      </c>
      <c r="B15" s="212">
        <v>97</v>
      </c>
      <c r="C15" s="174">
        <v>806</v>
      </c>
      <c r="D15" s="213">
        <v>202</v>
      </c>
      <c r="E15" s="214">
        <v>2.0824742268041199</v>
      </c>
      <c r="F15" s="215">
        <v>3.9900990099009901</v>
      </c>
      <c r="G15" s="216">
        <v>8.3092783505154699</v>
      </c>
    </row>
    <row r="16" spans="1:7" s="107" customFormat="1" ht="14.5" customHeight="1">
      <c r="A16" s="117" t="s">
        <v>80</v>
      </c>
      <c r="B16" s="217">
        <v>721</v>
      </c>
      <c r="C16" s="169">
        <v>6103</v>
      </c>
      <c r="D16" s="218">
        <v>1602</v>
      </c>
      <c r="E16" s="219">
        <v>2.2219140083217801</v>
      </c>
      <c r="F16" s="220">
        <v>3.8096129837702901</v>
      </c>
      <c r="G16" s="211">
        <v>8.46463245492372</v>
      </c>
    </row>
    <row r="17" spans="1:8" s="107" customFormat="1" ht="14.5" customHeight="1">
      <c r="A17" s="124" t="s">
        <v>466</v>
      </c>
      <c r="B17" s="212">
        <v>2360</v>
      </c>
      <c r="C17" s="174">
        <v>20003</v>
      </c>
      <c r="D17" s="213">
        <v>5264</v>
      </c>
      <c r="E17" s="214">
        <v>2.2305084745762702</v>
      </c>
      <c r="F17" s="215">
        <v>3.79996200607903</v>
      </c>
      <c r="G17" s="216">
        <v>8.4758474576271201</v>
      </c>
    </row>
    <row r="18" spans="1:8" s="107" customFormat="1" ht="14.5" customHeight="1">
      <c r="A18" s="117" t="s">
        <v>81</v>
      </c>
      <c r="B18" s="222" t="s">
        <v>76</v>
      </c>
      <c r="C18" s="223" t="s">
        <v>76</v>
      </c>
      <c r="D18" s="224" t="s">
        <v>76</v>
      </c>
      <c r="E18" s="222" t="s">
        <v>76</v>
      </c>
      <c r="F18" s="223" t="s">
        <v>76</v>
      </c>
      <c r="G18" s="225" t="s">
        <v>76</v>
      </c>
    </row>
    <row r="19" spans="1:8" s="107" customFormat="1" ht="14.5" customHeight="1">
      <c r="A19" s="124" t="s">
        <v>82</v>
      </c>
      <c r="B19" s="212">
        <v>52</v>
      </c>
      <c r="C19" s="174">
        <v>544</v>
      </c>
      <c r="D19" s="213">
        <v>132</v>
      </c>
      <c r="E19" s="214">
        <v>2.5384615384615401</v>
      </c>
      <c r="F19" s="215">
        <v>4.1212121212121202</v>
      </c>
      <c r="G19" s="216">
        <v>10.461538461538501</v>
      </c>
    </row>
    <row r="20" spans="1:8" s="107" customFormat="1" ht="14.5" customHeight="1">
      <c r="A20" s="117" t="s">
        <v>480</v>
      </c>
      <c r="B20" s="217">
        <v>16</v>
      </c>
      <c r="C20" s="169">
        <v>76</v>
      </c>
      <c r="D20" s="218">
        <v>32</v>
      </c>
      <c r="E20" s="219">
        <v>2</v>
      </c>
      <c r="F20" s="220">
        <v>2.375</v>
      </c>
      <c r="G20" s="211">
        <v>4.75</v>
      </c>
    </row>
    <row r="21" spans="1:8" s="107" customFormat="1" ht="14.5" customHeight="1">
      <c r="A21" s="124" t="s">
        <v>84</v>
      </c>
      <c r="B21" s="212" t="s">
        <v>76</v>
      </c>
      <c r="C21" s="174" t="s">
        <v>76</v>
      </c>
      <c r="D21" s="221" t="s">
        <v>76</v>
      </c>
      <c r="E21" s="212" t="s">
        <v>76</v>
      </c>
      <c r="F21" s="174" t="s">
        <v>76</v>
      </c>
      <c r="G21" s="221" t="s">
        <v>76</v>
      </c>
    </row>
    <row r="22" spans="1:8" s="107" customFormat="1" ht="14.5" customHeight="1">
      <c r="A22" s="117" t="s">
        <v>85</v>
      </c>
      <c r="B22" s="217" t="s">
        <v>76</v>
      </c>
      <c r="C22" s="169" t="s">
        <v>76</v>
      </c>
      <c r="D22" s="218" t="s">
        <v>76</v>
      </c>
      <c r="E22" s="217" t="s">
        <v>76</v>
      </c>
      <c r="F22" s="169" t="s">
        <v>76</v>
      </c>
      <c r="G22" s="226" t="s">
        <v>76</v>
      </c>
    </row>
    <row r="23" spans="1:8" s="107" customFormat="1" ht="14.5" customHeight="1">
      <c r="A23" s="227" t="s">
        <v>86</v>
      </c>
      <c r="B23" s="228" t="s">
        <v>76</v>
      </c>
      <c r="C23" s="229" t="s">
        <v>76</v>
      </c>
      <c r="D23" s="230" t="s">
        <v>76</v>
      </c>
      <c r="E23" s="228" t="s">
        <v>76</v>
      </c>
      <c r="F23" s="229" t="s">
        <v>76</v>
      </c>
      <c r="G23" s="231" t="s">
        <v>76</v>
      </c>
    </row>
    <row r="24" spans="1:8" s="107" customFormat="1" ht="14.5" customHeight="1">
      <c r="A24" s="134" t="s">
        <v>467</v>
      </c>
      <c r="B24" s="232">
        <v>4688</v>
      </c>
      <c r="C24" s="233">
        <v>40867</v>
      </c>
      <c r="D24" s="234">
        <v>10731</v>
      </c>
      <c r="E24" s="235">
        <v>2.2890358361774701</v>
      </c>
      <c r="F24" s="157">
        <v>3.8083123660423102</v>
      </c>
      <c r="G24" s="156">
        <v>8.71736348122867</v>
      </c>
    </row>
    <row r="25" spans="1:8" s="107" customFormat="1" ht="14.5" customHeight="1">
      <c r="A25" s="141" t="s">
        <v>87</v>
      </c>
      <c r="B25" s="236">
        <v>457</v>
      </c>
      <c r="C25" s="237">
        <v>4070</v>
      </c>
      <c r="D25" s="238">
        <v>922</v>
      </c>
      <c r="E25" s="239">
        <v>2.0175054704595201</v>
      </c>
      <c r="F25" s="159">
        <v>4.4143167028199599</v>
      </c>
      <c r="G25" s="158">
        <v>8.9059080962800898</v>
      </c>
    </row>
    <row r="26" spans="1:8" s="107" customFormat="1" ht="14.5" customHeight="1">
      <c r="A26" s="148" t="s">
        <v>468</v>
      </c>
      <c r="B26" s="240">
        <v>5145</v>
      </c>
      <c r="C26" s="241">
        <v>44937</v>
      </c>
      <c r="D26" s="242">
        <v>11653</v>
      </c>
      <c r="E26" s="243">
        <v>2.2649173955296402</v>
      </c>
      <c r="F26" s="161">
        <v>3.85626019050888</v>
      </c>
      <c r="G26" s="160">
        <v>8.7341107871720105</v>
      </c>
    </row>
    <row r="27" spans="1:8" s="107" customFormat="1" ht="14.5" customHeight="1">
      <c r="A27" s="875" t="s">
        <v>481</v>
      </c>
      <c r="B27" s="875"/>
      <c r="C27" s="875"/>
      <c r="D27" s="875"/>
      <c r="E27" s="875"/>
      <c r="F27" s="875"/>
      <c r="G27" s="875"/>
    </row>
    <row r="28" spans="1:8" s="107" customFormat="1" ht="14.5" customHeight="1">
      <c r="A28" s="875" t="s">
        <v>482</v>
      </c>
      <c r="B28" s="875"/>
      <c r="C28" s="875"/>
      <c r="D28" s="875"/>
      <c r="E28" s="875"/>
      <c r="F28" s="875"/>
      <c r="G28" s="875"/>
    </row>
    <row r="29" spans="1:8" s="107" customFormat="1" ht="25" customHeight="1">
      <c r="A29" s="852" t="s">
        <v>483</v>
      </c>
      <c r="B29" s="852"/>
      <c r="C29" s="852"/>
      <c r="D29" s="852"/>
      <c r="E29" s="852"/>
      <c r="F29" s="852"/>
      <c r="G29" s="852"/>
      <c r="H29" s="244"/>
    </row>
    <row r="30" spans="1:8" s="107" customFormat="1" ht="14.5" customHeight="1">
      <c r="A30" s="876" t="s">
        <v>108</v>
      </c>
      <c r="B30" s="876"/>
      <c r="C30" s="876"/>
      <c r="D30" s="876"/>
      <c r="E30" s="876"/>
      <c r="F30" s="876"/>
      <c r="G30" s="876"/>
    </row>
    <row r="31" spans="1:8" s="107" customFormat="1" ht="23.15" customHeight="1">
      <c r="A31" s="876" t="s">
        <v>109</v>
      </c>
      <c r="B31" s="876"/>
      <c r="C31" s="876"/>
      <c r="D31" s="876"/>
      <c r="E31" s="876"/>
      <c r="F31" s="876"/>
      <c r="G31" s="876"/>
    </row>
    <row r="32" spans="1:8" s="106" customFormat="1" ht="14.5" customHeight="1">
      <c r="A32" s="103"/>
      <c r="B32" s="105"/>
      <c r="C32" s="105"/>
      <c r="D32" s="105"/>
      <c r="E32" s="105"/>
      <c r="F32" s="105"/>
      <c r="G32" s="105"/>
    </row>
    <row r="33" spans="1:7" s="107" customFormat="1" ht="25" customHeight="1">
      <c r="A33" s="860">
        <v>2023</v>
      </c>
      <c r="B33" s="860"/>
      <c r="C33" s="860"/>
      <c r="D33" s="860"/>
      <c r="E33" s="860"/>
      <c r="F33" s="860"/>
      <c r="G33" s="860"/>
    </row>
    <row r="34" spans="1:7" s="107" customFormat="1" ht="14.5" customHeight="1">
      <c r="A34" s="108"/>
    </row>
    <row r="35" spans="1:7" s="107" customFormat="1" ht="35.25" customHeight="1">
      <c r="A35" s="877" t="s">
        <v>484</v>
      </c>
      <c r="B35" s="877"/>
      <c r="C35" s="877"/>
      <c r="D35" s="877"/>
      <c r="E35" s="877"/>
      <c r="F35" s="877"/>
      <c r="G35" s="877"/>
    </row>
    <row r="36" spans="1:7" s="107" customFormat="1" ht="91.5" customHeight="1">
      <c r="A36" s="878" t="s">
        <v>65</v>
      </c>
      <c r="B36" s="202" t="s">
        <v>100</v>
      </c>
      <c r="C36" s="203" t="s">
        <v>101</v>
      </c>
      <c r="D36" s="204" t="s">
        <v>102</v>
      </c>
      <c r="E36" s="202" t="s">
        <v>103</v>
      </c>
      <c r="F36" s="203" t="s">
        <v>104</v>
      </c>
      <c r="G36" s="205" t="s">
        <v>105</v>
      </c>
    </row>
    <row r="37" spans="1:7" s="107" customFormat="1" ht="14.5" customHeight="1">
      <c r="A37" s="878"/>
      <c r="B37" s="879" t="s">
        <v>70</v>
      </c>
      <c r="C37" s="879"/>
      <c r="D37" s="879"/>
      <c r="E37" s="880" t="s">
        <v>106</v>
      </c>
      <c r="F37" s="880"/>
      <c r="G37" s="880"/>
    </row>
    <row r="38" spans="1:7" s="107" customFormat="1" ht="14.5" customHeight="1">
      <c r="A38" s="167" t="s">
        <v>72</v>
      </c>
      <c r="B38" s="206">
        <v>710</v>
      </c>
      <c r="C38" s="207">
        <v>6051</v>
      </c>
      <c r="D38" s="208">
        <v>1782</v>
      </c>
      <c r="E38" s="209">
        <f>D38/B38</f>
        <v>2.5098591549295777</v>
      </c>
      <c r="F38" s="210">
        <f>C38/D38</f>
        <v>3.3956228956228958</v>
      </c>
      <c r="G38" s="211">
        <f>C38/B38</f>
        <v>8.5225352112676056</v>
      </c>
    </row>
    <row r="39" spans="1:7" s="107" customFormat="1" ht="14.5" customHeight="1">
      <c r="A39" s="124" t="s">
        <v>73</v>
      </c>
      <c r="B39" s="212">
        <v>478</v>
      </c>
      <c r="C39" s="174">
        <v>4391</v>
      </c>
      <c r="D39" s="213">
        <v>1079</v>
      </c>
      <c r="E39" s="214">
        <f>D39/B39</f>
        <v>2.2573221757322175</v>
      </c>
      <c r="F39" s="215">
        <f>C39/D39</f>
        <v>4.0695088044485637</v>
      </c>
      <c r="G39" s="216">
        <f>C39/B39</f>
        <v>9.1861924686192467</v>
      </c>
    </row>
    <row r="40" spans="1:7" s="107" customFormat="1" ht="14.5" customHeight="1">
      <c r="A40" s="117" t="s">
        <v>107</v>
      </c>
      <c r="B40" s="217">
        <v>300</v>
      </c>
      <c r="C40" s="169">
        <v>2752</v>
      </c>
      <c r="D40" s="218">
        <v>600</v>
      </c>
      <c r="E40" s="219">
        <f>D40/B40</f>
        <v>2</v>
      </c>
      <c r="F40" s="220">
        <f>C40/D40</f>
        <v>4.5866666666666669</v>
      </c>
      <c r="G40" s="211">
        <f>C40/B40</f>
        <v>9.1733333333333338</v>
      </c>
    </row>
    <row r="41" spans="1:7" s="107" customFormat="1" ht="14.5" customHeight="1">
      <c r="A41" s="124" t="s">
        <v>75</v>
      </c>
      <c r="B41" s="212" t="s">
        <v>76</v>
      </c>
      <c r="C41" s="174" t="s">
        <v>76</v>
      </c>
      <c r="D41" s="221" t="s">
        <v>76</v>
      </c>
      <c r="E41" s="212" t="s">
        <v>76</v>
      </c>
      <c r="F41" s="174" t="s">
        <v>76</v>
      </c>
      <c r="G41" s="221" t="s">
        <v>76</v>
      </c>
    </row>
    <row r="42" spans="1:7" s="107" customFormat="1" ht="14.5" customHeight="1">
      <c r="A42" s="117" t="s">
        <v>89</v>
      </c>
      <c r="B42" s="217">
        <v>25</v>
      </c>
      <c r="C42" s="169">
        <v>222</v>
      </c>
      <c r="D42" s="218">
        <v>48</v>
      </c>
      <c r="E42" s="219">
        <f t="shared" ref="E42:E47" si="0">D42/B42</f>
        <v>1.92</v>
      </c>
      <c r="F42" s="220">
        <f t="shared" ref="F42:F47" si="1">C42/D42</f>
        <v>4.625</v>
      </c>
      <c r="G42" s="211">
        <f t="shared" ref="G42:G47" si="2">C42/B42</f>
        <v>8.8800000000000008</v>
      </c>
    </row>
    <row r="43" spans="1:7" s="107" customFormat="1" ht="14.5" customHeight="1">
      <c r="A43" s="124" t="s">
        <v>77</v>
      </c>
      <c r="B43" s="212">
        <v>136</v>
      </c>
      <c r="C43" s="174">
        <v>1741</v>
      </c>
      <c r="D43" s="213">
        <v>333</v>
      </c>
      <c r="E43" s="214">
        <f t="shared" si="0"/>
        <v>2.4485294117647061</v>
      </c>
      <c r="F43" s="215">
        <f t="shared" si="1"/>
        <v>5.228228228228228</v>
      </c>
      <c r="G43" s="216">
        <f t="shared" si="2"/>
        <v>12.801470588235293</v>
      </c>
    </row>
    <row r="44" spans="1:7" s="107" customFormat="1" ht="14.5" customHeight="1">
      <c r="A44" s="117" t="s">
        <v>78</v>
      </c>
      <c r="B44" s="217">
        <v>132</v>
      </c>
      <c r="C44" s="169">
        <v>1146</v>
      </c>
      <c r="D44" s="218">
        <v>267</v>
      </c>
      <c r="E44" s="219">
        <f t="shared" si="0"/>
        <v>2.0227272727272729</v>
      </c>
      <c r="F44" s="220">
        <f t="shared" si="1"/>
        <v>4.2921348314606744</v>
      </c>
      <c r="G44" s="211">
        <f t="shared" si="2"/>
        <v>8.6818181818181817</v>
      </c>
    </row>
    <row r="45" spans="1:7" s="107" customFormat="1" ht="14.5" customHeight="1">
      <c r="A45" s="124" t="s">
        <v>79</v>
      </c>
      <c r="B45" s="212">
        <v>119</v>
      </c>
      <c r="C45" s="174">
        <v>1008</v>
      </c>
      <c r="D45" s="213">
        <v>243</v>
      </c>
      <c r="E45" s="214">
        <f t="shared" si="0"/>
        <v>2.0420168067226889</v>
      </c>
      <c r="F45" s="215">
        <f t="shared" si="1"/>
        <v>4.1481481481481479</v>
      </c>
      <c r="G45" s="216">
        <f t="shared" si="2"/>
        <v>8.4705882352941178</v>
      </c>
    </row>
    <row r="46" spans="1:7" s="107" customFormat="1" ht="14.5" customHeight="1">
      <c r="A46" s="117" t="s">
        <v>80</v>
      </c>
      <c r="B46" s="217">
        <v>753</v>
      </c>
      <c r="C46" s="169">
        <v>6502</v>
      </c>
      <c r="D46" s="218">
        <v>1697</v>
      </c>
      <c r="E46" s="219">
        <f t="shared" si="0"/>
        <v>2.2536520584329351</v>
      </c>
      <c r="F46" s="220">
        <f t="shared" si="1"/>
        <v>3.8314672952268709</v>
      </c>
      <c r="G46" s="211">
        <f t="shared" si="2"/>
        <v>8.6347941567065067</v>
      </c>
    </row>
    <row r="47" spans="1:7" s="107" customFormat="1" ht="14.5" customHeight="1">
      <c r="A47" s="124" t="s">
        <v>466</v>
      </c>
      <c r="B47" s="212">
        <v>2347</v>
      </c>
      <c r="C47" s="174">
        <v>20084</v>
      </c>
      <c r="D47" s="213">
        <v>5020</v>
      </c>
      <c r="E47" s="214">
        <f t="shared" si="0"/>
        <v>2.1389007243289306</v>
      </c>
      <c r="F47" s="215">
        <f t="shared" si="1"/>
        <v>4.0007968127490043</v>
      </c>
      <c r="G47" s="216">
        <f t="shared" si="2"/>
        <v>8.5573072006817217</v>
      </c>
    </row>
    <row r="48" spans="1:7" s="107" customFormat="1" ht="14.5" customHeight="1">
      <c r="A48" s="117" t="s">
        <v>81</v>
      </c>
      <c r="B48" s="217" t="s">
        <v>76</v>
      </c>
      <c r="C48" s="169" t="s">
        <v>76</v>
      </c>
      <c r="D48" s="218" t="s">
        <v>76</v>
      </c>
      <c r="E48" s="217" t="s">
        <v>76</v>
      </c>
      <c r="F48" s="169" t="s">
        <v>76</v>
      </c>
      <c r="G48" s="226" t="s">
        <v>76</v>
      </c>
    </row>
    <row r="49" spans="1:8" s="107" customFormat="1" ht="14.5" customHeight="1">
      <c r="A49" s="124" t="s">
        <v>82</v>
      </c>
      <c r="B49" s="212">
        <v>46</v>
      </c>
      <c r="C49" s="174">
        <v>470</v>
      </c>
      <c r="D49" s="213">
        <v>117</v>
      </c>
      <c r="E49" s="214">
        <f>D49/B49</f>
        <v>2.5434782608695654</v>
      </c>
      <c r="F49" s="215">
        <f>C49/D49</f>
        <v>4.017094017094017</v>
      </c>
      <c r="G49" s="216">
        <f>C49/B49</f>
        <v>10.217391304347826</v>
      </c>
    </row>
    <row r="50" spans="1:8" s="107" customFormat="1" ht="14.5" customHeight="1">
      <c r="A50" s="117" t="s">
        <v>480</v>
      </c>
      <c r="B50" s="217">
        <v>16</v>
      </c>
      <c r="C50" s="169">
        <v>78</v>
      </c>
      <c r="D50" s="218">
        <v>32</v>
      </c>
      <c r="E50" s="219">
        <f>D50/B50</f>
        <v>2</v>
      </c>
      <c r="F50" s="220">
        <f>C50/D50</f>
        <v>2.4375</v>
      </c>
      <c r="G50" s="211">
        <f>C50/B50</f>
        <v>4.875</v>
      </c>
    </row>
    <row r="51" spans="1:8" s="107" customFormat="1" ht="14.5" customHeight="1">
      <c r="A51" s="124" t="s">
        <v>84</v>
      </c>
      <c r="B51" s="212" t="s">
        <v>76</v>
      </c>
      <c r="C51" s="174" t="s">
        <v>76</v>
      </c>
      <c r="D51" s="221" t="s">
        <v>76</v>
      </c>
      <c r="E51" s="212" t="s">
        <v>76</v>
      </c>
      <c r="F51" s="174" t="s">
        <v>76</v>
      </c>
      <c r="G51" s="221" t="s">
        <v>76</v>
      </c>
    </row>
    <row r="52" spans="1:8" s="107" customFormat="1" ht="14.5" customHeight="1">
      <c r="A52" s="117" t="s">
        <v>85</v>
      </c>
      <c r="B52" s="217" t="s">
        <v>76</v>
      </c>
      <c r="C52" s="169" t="s">
        <v>76</v>
      </c>
      <c r="D52" s="218" t="s">
        <v>76</v>
      </c>
      <c r="E52" s="217" t="s">
        <v>76</v>
      </c>
      <c r="F52" s="169" t="s">
        <v>76</v>
      </c>
      <c r="G52" s="226" t="s">
        <v>76</v>
      </c>
    </row>
    <row r="53" spans="1:8" s="107" customFormat="1" ht="14.5" customHeight="1">
      <c r="A53" s="227" t="s">
        <v>86</v>
      </c>
      <c r="B53" s="228" t="s">
        <v>76</v>
      </c>
      <c r="C53" s="229" t="s">
        <v>76</v>
      </c>
      <c r="D53" s="230" t="s">
        <v>76</v>
      </c>
      <c r="E53" s="228" t="s">
        <v>76</v>
      </c>
      <c r="F53" s="229" t="s">
        <v>76</v>
      </c>
      <c r="G53" s="231" t="s">
        <v>76</v>
      </c>
    </row>
    <row r="54" spans="1:8" s="107" customFormat="1" ht="14.5" customHeight="1">
      <c r="A54" s="134" t="s">
        <v>467</v>
      </c>
      <c r="B54" s="232">
        <f>SUM(B38,B39,B42,B43,B44,B46,B47, B49)</f>
        <v>4627</v>
      </c>
      <c r="C54" s="233">
        <f>SUM(C38,C39,C42,C43,C44,C46,C47, C49)</f>
        <v>40607</v>
      </c>
      <c r="D54" s="234">
        <f>SUM(D38,D39,D42,D43,D44,D46,D47, D49)</f>
        <v>10343</v>
      </c>
      <c r="E54" s="235">
        <f>D54/B54</f>
        <v>2.2353576831640374</v>
      </c>
      <c r="F54" s="157">
        <f>C54/D54</f>
        <v>3.9260369331915306</v>
      </c>
      <c r="G54" s="156">
        <f>C54/B54</f>
        <v>8.776096822995461</v>
      </c>
    </row>
    <row r="55" spans="1:8" s="107" customFormat="1" ht="14.5" customHeight="1">
      <c r="A55" s="141" t="s">
        <v>87</v>
      </c>
      <c r="B55" s="236">
        <f>SUM(B40,B45,B50)</f>
        <v>435</v>
      </c>
      <c r="C55" s="237">
        <f>SUM(C40,C45,C50)</f>
        <v>3838</v>
      </c>
      <c r="D55" s="238">
        <f>SUM(D40,D45,D50)</f>
        <v>875</v>
      </c>
      <c r="E55" s="239">
        <f>D55/B55</f>
        <v>2.0114942528735633</v>
      </c>
      <c r="F55" s="159">
        <f>C55/D55</f>
        <v>4.3862857142857141</v>
      </c>
      <c r="G55" s="158">
        <f>C55/B55</f>
        <v>8.8229885057471265</v>
      </c>
    </row>
    <row r="56" spans="1:8" s="107" customFormat="1" ht="14.5" customHeight="1">
      <c r="A56" s="148" t="s">
        <v>468</v>
      </c>
      <c r="B56" s="240">
        <v>5062</v>
      </c>
      <c r="C56" s="241">
        <v>44445</v>
      </c>
      <c r="D56" s="242">
        <v>11218</v>
      </c>
      <c r="E56" s="243">
        <f>D56/B56</f>
        <v>2.2161201106282102</v>
      </c>
      <c r="F56" s="161">
        <f>C56/D56</f>
        <v>3.9619361740060617</v>
      </c>
      <c r="G56" s="160">
        <f>C56/B56</f>
        <v>8.7801264322402215</v>
      </c>
    </row>
    <row r="57" spans="1:8" s="107" customFormat="1" ht="14.5" customHeight="1">
      <c r="A57" s="875" t="s">
        <v>481</v>
      </c>
      <c r="B57" s="875"/>
      <c r="C57" s="875"/>
      <c r="D57" s="875"/>
      <c r="E57" s="875"/>
      <c r="F57" s="875"/>
      <c r="G57" s="875"/>
    </row>
    <row r="58" spans="1:8" s="107" customFormat="1" ht="37" customHeight="1">
      <c r="A58" s="875" t="s">
        <v>482</v>
      </c>
      <c r="B58" s="875"/>
      <c r="C58" s="875"/>
      <c r="D58" s="875"/>
      <c r="E58" s="875"/>
      <c r="F58" s="875"/>
      <c r="G58" s="875"/>
    </row>
    <row r="59" spans="1:8" s="107" customFormat="1" ht="22.5" customHeight="1">
      <c r="A59" s="852" t="s">
        <v>469</v>
      </c>
      <c r="B59" s="852"/>
      <c r="C59" s="852"/>
      <c r="D59" s="852"/>
      <c r="E59" s="852"/>
      <c r="F59" s="852"/>
      <c r="G59" s="852"/>
      <c r="H59" s="245"/>
    </row>
    <row r="60" spans="1:8" s="107" customFormat="1" ht="14.5" customHeight="1">
      <c r="A60" s="876" t="s">
        <v>108</v>
      </c>
      <c r="B60" s="876"/>
      <c r="C60" s="876"/>
      <c r="D60" s="876"/>
      <c r="E60" s="876"/>
      <c r="F60" s="876"/>
      <c r="G60" s="876"/>
    </row>
    <row r="61" spans="1:8" s="107" customFormat="1" ht="24" customHeight="1">
      <c r="A61" s="876" t="s">
        <v>110</v>
      </c>
      <c r="B61" s="876"/>
      <c r="C61" s="876"/>
      <c r="D61" s="876"/>
      <c r="E61" s="876"/>
      <c r="F61" s="876"/>
      <c r="G61" s="876"/>
    </row>
    <row r="62" spans="1:8" s="106" customFormat="1" ht="14.5" customHeight="1">
      <c r="A62" s="162"/>
      <c r="B62" s="105"/>
      <c r="C62" s="105"/>
      <c r="D62" s="105"/>
      <c r="E62" s="105"/>
      <c r="F62" s="105"/>
      <c r="G62" s="105"/>
    </row>
    <row r="63" spans="1:8" s="107" customFormat="1" ht="25" customHeight="1">
      <c r="A63" s="860">
        <v>2022</v>
      </c>
      <c r="B63" s="860"/>
      <c r="C63" s="860"/>
      <c r="D63" s="860"/>
      <c r="E63" s="860"/>
      <c r="F63" s="860"/>
      <c r="G63" s="860"/>
    </row>
    <row r="64" spans="1:8" s="107" customFormat="1" ht="14.5" customHeight="1">
      <c r="A64" s="108"/>
    </row>
    <row r="65" spans="1:7" s="107" customFormat="1" ht="34.5" customHeight="1">
      <c r="A65" s="877" t="s">
        <v>485</v>
      </c>
      <c r="B65" s="877"/>
      <c r="C65" s="877"/>
      <c r="D65" s="877"/>
      <c r="E65" s="877"/>
      <c r="F65" s="877"/>
      <c r="G65" s="877"/>
    </row>
    <row r="66" spans="1:7" s="107" customFormat="1" ht="92.25" customHeight="1">
      <c r="A66" s="878" t="s">
        <v>65</v>
      </c>
      <c r="B66" s="202" t="s">
        <v>100</v>
      </c>
      <c r="C66" s="203" t="s">
        <v>101</v>
      </c>
      <c r="D66" s="204" t="s">
        <v>102</v>
      </c>
      <c r="E66" s="202" t="s">
        <v>103</v>
      </c>
      <c r="F66" s="203" t="s">
        <v>104</v>
      </c>
      <c r="G66" s="205" t="s">
        <v>105</v>
      </c>
    </row>
    <row r="67" spans="1:7" s="107" customFormat="1" ht="14.5" customHeight="1">
      <c r="A67" s="878"/>
      <c r="B67" s="879" t="s">
        <v>70</v>
      </c>
      <c r="C67" s="879"/>
      <c r="D67" s="879"/>
      <c r="E67" s="880" t="s">
        <v>106</v>
      </c>
      <c r="F67" s="880"/>
      <c r="G67" s="880"/>
    </row>
    <row r="68" spans="1:7" s="107" customFormat="1" ht="14.5" customHeight="1">
      <c r="A68" s="167" t="s">
        <v>72</v>
      </c>
      <c r="B68" s="206">
        <v>647</v>
      </c>
      <c r="C68" s="207">
        <v>5335</v>
      </c>
      <c r="D68" s="208">
        <v>1662</v>
      </c>
      <c r="E68" s="209">
        <f>D68/B68</f>
        <v>2.5687789799072642</v>
      </c>
      <c r="F68" s="210">
        <f>C68/D68</f>
        <v>3.2099879663056559</v>
      </c>
      <c r="G68" s="211">
        <f>C68/B68</f>
        <v>8.2457496136012356</v>
      </c>
    </row>
    <row r="69" spans="1:7" s="107" customFormat="1" ht="14.5" customHeight="1">
      <c r="A69" s="124" t="s">
        <v>73</v>
      </c>
      <c r="B69" s="212">
        <v>446</v>
      </c>
      <c r="C69" s="174">
        <v>4131</v>
      </c>
      <c r="D69" s="213">
        <v>1069</v>
      </c>
      <c r="E69" s="214">
        <f>D69/B69</f>
        <v>2.3968609865470851</v>
      </c>
      <c r="F69" s="215">
        <f>C69/D69</f>
        <v>3.8643592142188963</v>
      </c>
      <c r="G69" s="216">
        <f>C69/B69</f>
        <v>9.2623318385650233</v>
      </c>
    </row>
    <row r="70" spans="1:7" s="107" customFormat="1" ht="14.5" customHeight="1">
      <c r="A70" s="117" t="s">
        <v>107</v>
      </c>
      <c r="B70" s="217">
        <v>335</v>
      </c>
      <c r="C70" s="169">
        <v>3132</v>
      </c>
      <c r="D70" s="218">
        <v>670</v>
      </c>
      <c r="E70" s="219">
        <f>D70/B70</f>
        <v>2</v>
      </c>
      <c r="F70" s="220">
        <f>C70/D70</f>
        <v>4.6746268656716419</v>
      </c>
      <c r="G70" s="211">
        <f>C70/B70</f>
        <v>9.3492537313432837</v>
      </c>
    </row>
    <row r="71" spans="1:7" s="107" customFormat="1" ht="14.5" customHeight="1">
      <c r="A71" s="124" t="s">
        <v>75</v>
      </c>
      <c r="B71" s="212" t="s">
        <v>76</v>
      </c>
      <c r="C71" s="174" t="s">
        <v>76</v>
      </c>
      <c r="D71" s="221" t="s">
        <v>76</v>
      </c>
      <c r="E71" s="212" t="s">
        <v>76</v>
      </c>
      <c r="F71" s="174" t="s">
        <v>76</v>
      </c>
      <c r="G71" s="221" t="s">
        <v>76</v>
      </c>
    </row>
    <row r="72" spans="1:7" s="107" customFormat="1" ht="14.5" customHeight="1">
      <c r="A72" s="117" t="s">
        <v>89</v>
      </c>
      <c r="B72" s="217">
        <v>21</v>
      </c>
      <c r="C72" s="169">
        <v>204</v>
      </c>
      <c r="D72" s="218">
        <v>44</v>
      </c>
      <c r="E72" s="219">
        <f t="shared" ref="E72:E77" si="3">D72/B72</f>
        <v>2.0952380952380953</v>
      </c>
      <c r="F72" s="220">
        <f t="shared" ref="F72:F77" si="4">C72/D72</f>
        <v>4.6363636363636367</v>
      </c>
      <c r="G72" s="211">
        <f t="shared" ref="G72:G77" si="5">C72/B72</f>
        <v>9.7142857142857135</v>
      </c>
    </row>
    <row r="73" spans="1:7" s="107" customFormat="1" ht="14.5" customHeight="1">
      <c r="A73" s="124" t="s">
        <v>77</v>
      </c>
      <c r="B73" s="212">
        <v>151</v>
      </c>
      <c r="C73" s="174">
        <v>1840</v>
      </c>
      <c r="D73" s="213">
        <v>371</v>
      </c>
      <c r="E73" s="214">
        <f t="shared" si="3"/>
        <v>2.4569536423841059</v>
      </c>
      <c r="F73" s="215">
        <f t="shared" si="4"/>
        <v>4.9595687331536391</v>
      </c>
      <c r="G73" s="216">
        <f t="shared" si="5"/>
        <v>12.185430463576159</v>
      </c>
    </row>
    <row r="74" spans="1:7" s="107" customFormat="1" ht="14.5" customHeight="1">
      <c r="A74" s="117" t="s">
        <v>78</v>
      </c>
      <c r="B74" s="217">
        <v>125</v>
      </c>
      <c r="C74" s="169">
        <v>1092</v>
      </c>
      <c r="D74" s="218">
        <v>260</v>
      </c>
      <c r="E74" s="219">
        <f t="shared" si="3"/>
        <v>2.08</v>
      </c>
      <c r="F74" s="220">
        <f t="shared" si="4"/>
        <v>4.2</v>
      </c>
      <c r="G74" s="211">
        <f t="shared" si="5"/>
        <v>8.7360000000000007</v>
      </c>
    </row>
    <row r="75" spans="1:7" s="107" customFormat="1" ht="14.5" customHeight="1">
      <c r="A75" s="124" t="s">
        <v>79</v>
      </c>
      <c r="B75" s="212">
        <v>132</v>
      </c>
      <c r="C75" s="174">
        <v>1124</v>
      </c>
      <c r="D75" s="213">
        <v>270</v>
      </c>
      <c r="E75" s="214">
        <f t="shared" si="3"/>
        <v>2.0454545454545454</v>
      </c>
      <c r="F75" s="215">
        <f t="shared" si="4"/>
        <v>4.162962962962963</v>
      </c>
      <c r="G75" s="216">
        <f t="shared" si="5"/>
        <v>8.5151515151515156</v>
      </c>
    </row>
    <row r="76" spans="1:7" s="107" customFormat="1" ht="14.5" customHeight="1">
      <c r="A76" s="117" t="s">
        <v>80</v>
      </c>
      <c r="B76" s="217">
        <v>735</v>
      </c>
      <c r="C76" s="169">
        <v>6534</v>
      </c>
      <c r="D76" s="218">
        <v>1733</v>
      </c>
      <c r="E76" s="219">
        <f t="shared" si="3"/>
        <v>2.3578231292517007</v>
      </c>
      <c r="F76" s="220">
        <f t="shared" si="4"/>
        <v>3.7703404500865552</v>
      </c>
      <c r="G76" s="211">
        <f t="shared" si="5"/>
        <v>8.8897959183673461</v>
      </c>
    </row>
    <row r="77" spans="1:7" s="107" customFormat="1" ht="14.5" customHeight="1">
      <c r="A77" s="124" t="s">
        <v>92</v>
      </c>
      <c r="B77" s="212">
        <v>2254</v>
      </c>
      <c r="C77" s="174">
        <v>19299</v>
      </c>
      <c r="D77" s="213">
        <v>4874</v>
      </c>
      <c r="E77" s="214">
        <f t="shared" si="3"/>
        <v>2.1623779946761315</v>
      </c>
      <c r="F77" s="215">
        <f t="shared" si="4"/>
        <v>3.9595814526056627</v>
      </c>
      <c r="G77" s="216">
        <f t="shared" si="5"/>
        <v>8.5621118012422368</v>
      </c>
    </row>
    <row r="78" spans="1:7" s="107" customFormat="1" ht="14.5" customHeight="1">
      <c r="A78" s="117" t="s">
        <v>81</v>
      </c>
      <c r="B78" s="217" t="s">
        <v>76</v>
      </c>
      <c r="C78" s="169" t="s">
        <v>76</v>
      </c>
      <c r="D78" s="218" t="s">
        <v>76</v>
      </c>
      <c r="E78" s="217" t="s">
        <v>76</v>
      </c>
      <c r="F78" s="169" t="s">
        <v>76</v>
      </c>
      <c r="G78" s="226" t="s">
        <v>76</v>
      </c>
    </row>
    <row r="79" spans="1:7" s="107" customFormat="1" ht="14.5" customHeight="1">
      <c r="A79" s="124" t="s">
        <v>82</v>
      </c>
      <c r="B79" s="212">
        <v>42</v>
      </c>
      <c r="C79" s="174">
        <v>428</v>
      </c>
      <c r="D79" s="213">
        <v>104</v>
      </c>
      <c r="E79" s="214">
        <f>D79/B79</f>
        <v>2.4761904761904763</v>
      </c>
      <c r="F79" s="215">
        <f>C79/D79</f>
        <v>4.115384615384615</v>
      </c>
      <c r="G79" s="216">
        <f>C79/B79</f>
        <v>10.19047619047619</v>
      </c>
    </row>
    <row r="80" spans="1:7" s="107" customFormat="1" ht="14.5" customHeight="1">
      <c r="A80" s="117" t="s">
        <v>480</v>
      </c>
      <c r="B80" s="217">
        <v>17</v>
      </c>
      <c r="C80" s="169">
        <v>83</v>
      </c>
      <c r="D80" s="218">
        <v>34</v>
      </c>
      <c r="E80" s="219">
        <f>D80/B80</f>
        <v>2</v>
      </c>
      <c r="F80" s="220">
        <f>C80/D80</f>
        <v>2.4411764705882355</v>
      </c>
      <c r="G80" s="211">
        <f>C80/B80</f>
        <v>4.882352941176471</v>
      </c>
    </row>
    <row r="81" spans="1:7" s="107" customFormat="1" ht="14.5" customHeight="1">
      <c r="A81" s="124" t="s">
        <v>84</v>
      </c>
      <c r="B81" s="212" t="s">
        <v>76</v>
      </c>
      <c r="C81" s="174" t="s">
        <v>76</v>
      </c>
      <c r="D81" s="221" t="s">
        <v>76</v>
      </c>
      <c r="E81" s="212" t="s">
        <v>76</v>
      </c>
      <c r="F81" s="174" t="s">
        <v>76</v>
      </c>
      <c r="G81" s="221" t="s">
        <v>76</v>
      </c>
    </row>
    <row r="82" spans="1:7" s="107" customFormat="1" ht="14.5" customHeight="1">
      <c r="A82" s="117" t="s">
        <v>85</v>
      </c>
      <c r="B82" s="217" t="s">
        <v>76</v>
      </c>
      <c r="C82" s="169" t="s">
        <v>76</v>
      </c>
      <c r="D82" s="218" t="s">
        <v>76</v>
      </c>
      <c r="E82" s="217" t="s">
        <v>76</v>
      </c>
      <c r="F82" s="169" t="s">
        <v>76</v>
      </c>
      <c r="G82" s="226" t="s">
        <v>76</v>
      </c>
    </row>
    <row r="83" spans="1:7" s="107" customFormat="1" ht="14.5" customHeight="1">
      <c r="A83" s="227" t="s">
        <v>86</v>
      </c>
      <c r="B83" s="228" t="s">
        <v>76</v>
      </c>
      <c r="C83" s="229" t="s">
        <v>76</v>
      </c>
      <c r="D83" s="230" t="s">
        <v>76</v>
      </c>
      <c r="E83" s="228" t="s">
        <v>76</v>
      </c>
      <c r="F83" s="229" t="s">
        <v>76</v>
      </c>
      <c r="G83" s="231" t="s">
        <v>76</v>
      </c>
    </row>
    <row r="84" spans="1:7" s="107" customFormat="1" ht="14.5" customHeight="1">
      <c r="A84" s="134" t="s">
        <v>93</v>
      </c>
      <c r="B84" s="232">
        <f>SUM(B68,B69,B72,B73,B74,B76,B77, B79)</f>
        <v>4421</v>
      </c>
      <c r="C84" s="233">
        <f>SUM(C68,C69,C72,C73,C74,C76,C77, C79)</f>
        <v>38863</v>
      </c>
      <c r="D84" s="234">
        <f>SUM(D68,D69,D72,D73,D74,D76,D77, D79)</f>
        <v>10117</v>
      </c>
      <c r="E84" s="235">
        <f>D84/B84</f>
        <v>2.2883962904320287</v>
      </c>
      <c r="F84" s="157">
        <f>C84/D84</f>
        <v>3.8413561332410793</v>
      </c>
      <c r="G84" s="156">
        <f>C84/B84</f>
        <v>8.7905451255372089</v>
      </c>
    </row>
    <row r="85" spans="1:7" s="107" customFormat="1" ht="14.5" customHeight="1">
      <c r="A85" s="141" t="s">
        <v>87</v>
      </c>
      <c r="B85" s="236">
        <f>SUM(B70,B75,B80)</f>
        <v>484</v>
      </c>
      <c r="C85" s="237">
        <f>SUM(C70,C75,C80)</f>
        <v>4339</v>
      </c>
      <c r="D85" s="238">
        <f>SUM(D70,D75,D80)</f>
        <v>974</v>
      </c>
      <c r="E85" s="239">
        <f>D85/B85</f>
        <v>2.0123966942148761</v>
      </c>
      <c r="F85" s="159">
        <f>C85/D85</f>
        <v>4.4548254620123204</v>
      </c>
      <c r="G85" s="158">
        <f>C85/B85</f>
        <v>8.9648760330578519</v>
      </c>
    </row>
    <row r="86" spans="1:7" s="107" customFormat="1" ht="14.5" customHeight="1">
      <c r="A86" s="148" t="s">
        <v>94</v>
      </c>
      <c r="B86" s="240">
        <f>B85+B84</f>
        <v>4905</v>
      </c>
      <c r="C86" s="241">
        <f>C85+C84</f>
        <v>43202</v>
      </c>
      <c r="D86" s="242">
        <f>D85+D84</f>
        <v>11091</v>
      </c>
      <c r="E86" s="243">
        <f>D86/B86</f>
        <v>2.2611620795107035</v>
      </c>
      <c r="F86" s="161">
        <f>C86/D86</f>
        <v>3.895230366964205</v>
      </c>
      <c r="G86" s="160">
        <f>C86/B86</f>
        <v>8.8077471967380223</v>
      </c>
    </row>
    <row r="87" spans="1:7" s="107" customFormat="1" ht="14.5" customHeight="1">
      <c r="A87" s="875" t="s">
        <v>481</v>
      </c>
      <c r="B87" s="875"/>
      <c r="C87" s="875"/>
      <c r="D87" s="875"/>
      <c r="E87" s="875"/>
      <c r="F87" s="875"/>
      <c r="G87" s="875"/>
    </row>
    <row r="88" spans="1:7" s="107" customFormat="1" ht="14.5" customHeight="1">
      <c r="A88" s="875" t="s">
        <v>482</v>
      </c>
      <c r="B88" s="875"/>
      <c r="C88" s="875"/>
      <c r="D88" s="875"/>
      <c r="E88" s="875"/>
      <c r="F88" s="875"/>
      <c r="G88" s="875"/>
    </row>
    <row r="89" spans="1:7" s="107" customFormat="1" ht="14.5" customHeight="1">
      <c r="A89" s="876" t="s">
        <v>108</v>
      </c>
      <c r="B89" s="876"/>
      <c r="C89" s="876"/>
      <c r="D89" s="876"/>
      <c r="E89" s="876"/>
      <c r="F89" s="876"/>
      <c r="G89" s="876"/>
    </row>
    <row r="90" spans="1:7" s="107" customFormat="1" ht="24.65" customHeight="1">
      <c r="A90" s="876" t="s">
        <v>111</v>
      </c>
      <c r="B90" s="876"/>
      <c r="C90" s="876"/>
      <c r="D90" s="876"/>
      <c r="E90" s="876"/>
      <c r="F90" s="876"/>
      <c r="G90" s="876"/>
    </row>
    <row r="91" spans="1:7" s="107" customFormat="1" ht="14.5" customHeight="1"/>
    <row r="92" spans="1:7" s="107" customFormat="1" ht="25" customHeight="1">
      <c r="A92" s="860">
        <v>2021</v>
      </c>
      <c r="B92" s="860"/>
      <c r="C92" s="860"/>
      <c r="D92" s="860"/>
      <c r="E92" s="860"/>
      <c r="F92" s="860"/>
      <c r="G92" s="860"/>
    </row>
    <row r="93" spans="1:7" s="107" customFormat="1" ht="14.5" customHeight="1">
      <c r="A93" s="108"/>
    </row>
    <row r="94" spans="1:7" s="107" customFormat="1" ht="36.75" customHeight="1">
      <c r="A94" s="877" t="s">
        <v>486</v>
      </c>
      <c r="B94" s="877"/>
      <c r="C94" s="877"/>
      <c r="D94" s="877"/>
      <c r="E94" s="877"/>
      <c r="F94" s="877"/>
      <c r="G94" s="877"/>
    </row>
    <row r="95" spans="1:7" s="107" customFormat="1" ht="91.5" customHeight="1">
      <c r="A95" s="878" t="s">
        <v>65</v>
      </c>
      <c r="B95" s="202" t="s">
        <v>100</v>
      </c>
      <c r="C95" s="203" t="s">
        <v>101</v>
      </c>
      <c r="D95" s="204" t="s">
        <v>102</v>
      </c>
      <c r="E95" s="202" t="s">
        <v>103</v>
      </c>
      <c r="F95" s="203" t="s">
        <v>104</v>
      </c>
      <c r="G95" s="205" t="s">
        <v>105</v>
      </c>
    </row>
    <row r="96" spans="1:7" s="107" customFormat="1" ht="14.5" customHeight="1">
      <c r="A96" s="878"/>
      <c r="B96" s="879" t="s">
        <v>70</v>
      </c>
      <c r="C96" s="879"/>
      <c r="D96" s="879"/>
      <c r="E96" s="880" t="s">
        <v>106</v>
      </c>
      <c r="F96" s="880"/>
      <c r="G96" s="880"/>
    </row>
    <row r="97" spans="1:7" s="107" customFormat="1" ht="14.5" customHeight="1">
      <c r="A97" s="167" t="s">
        <v>72</v>
      </c>
      <c r="B97" s="206">
        <v>597</v>
      </c>
      <c r="C97" s="246">
        <v>4669</v>
      </c>
      <c r="D97" s="247">
        <v>1416</v>
      </c>
      <c r="E97" s="209">
        <f>D97/B97</f>
        <v>2.3718592964824121</v>
      </c>
      <c r="F97" s="210">
        <f>C97/D97</f>
        <v>3.2973163841807911</v>
      </c>
      <c r="G97" s="211">
        <f>C97/B97</f>
        <v>7.8207705192629815</v>
      </c>
    </row>
    <row r="98" spans="1:7" s="107" customFormat="1" ht="14.5" customHeight="1">
      <c r="A98" s="124" t="s">
        <v>73</v>
      </c>
      <c r="B98" s="212">
        <v>434</v>
      </c>
      <c r="C98" s="174">
        <v>3998</v>
      </c>
      <c r="D98" s="213">
        <v>1033</v>
      </c>
      <c r="E98" s="214">
        <f>D98/B98</f>
        <v>2.3801843317972349</v>
      </c>
      <c r="F98" s="215">
        <f>C98/D98</f>
        <v>3.8702807357212006</v>
      </c>
      <c r="G98" s="216">
        <f>C98/B98</f>
        <v>9.2119815668202758</v>
      </c>
    </row>
    <row r="99" spans="1:7" s="107" customFormat="1" ht="14.5" customHeight="1">
      <c r="A99" s="117" t="s">
        <v>107</v>
      </c>
      <c r="B99" s="217">
        <v>337</v>
      </c>
      <c r="C99" s="169">
        <v>3145</v>
      </c>
      <c r="D99" s="218">
        <v>674</v>
      </c>
      <c r="E99" s="219">
        <f>D99/B99</f>
        <v>2</v>
      </c>
      <c r="F99" s="220">
        <f>C99/D99</f>
        <v>4.6661721068249262</v>
      </c>
      <c r="G99" s="211">
        <f>C99/B99</f>
        <v>9.3323442136498524</v>
      </c>
    </row>
    <row r="100" spans="1:7" s="107" customFormat="1" ht="14.5" customHeight="1">
      <c r="A100" s="124" t="s">
        <v>75</v>
      </c>
      <c r="B100" s="212" t="s">
        <v>76</v>
      </c>
      <c r="C100" s="174" t="s">
        <v>76</v>
      </c>
      <c r="D100" s="213" t="s">
        <v>76</v>
      </c>
      <c r="E100" s="214" t="s">
        <v>76</v>
      </c>
      <c r="F100" s="215" t="s">
        <v>76</v>
      </c>
      <c r="G100" s="216" t="s">
        <v>76</v>
      </c>
    </row>
    <row r="101" spans="1:7" s="107" customFormat="1" ht="14.5" customHeight="1">
      <c r="A101" s="117" t="s">
        <v>89</v>
      </c>
      <c r="B101" s="217">
        <v>22</v>
      </c>
      <c r="C101" s="169">
        <v>200</v>
      </c>
      <c r="D101" s="218">
        <v>45</v>
      </c>
      <c r="E101" s="219">
        <f t="shared" ref="E101:E106" si="6">D101/B101</f>
        <v>2.0454545454545454</v>
      </c>
      <c r="F101" s="220">
        <f t="shared" ref="F101:F106" si="7">C101/D101</f>
        <v>4.4444444444444446</v>
      </c>
      <c r="G101" s="211">
        <f t="shared" ref="G101:G106" si="8">C101/B101</f>
        <v>9.0909090909090917</v>
      </c>
    </row>
    <row r="102" spans="1:7" s="107" customFormat="1" ht="14.5" customHeight="1">
      <c r="A102" s="124" t="s">
        <v>77</v>
      </c>
      <c r="B102" s="212">
        <v>151</v>
      </c>
      <c r="C102" s="174">
        <v>1859</v>
      </c>
      <c r="D102" s="213">
        <v>376</v>
      </c>
      <c r="E102" s="214">
        <f t="shared" si="6"/>
        <v>2.4900662251655628</v>
      </c>
      <c r="F102" s="215">
        <f t="shared" si="7"/>
        <v>4.9441489361702127</v>
      </c>
      <c r="G102" s="216">
        <f t="shared" si="8"/>
        <v>12.311258278145695</v>
      </c>
    </row>
    <row r="103" spans="1:7" s="107" customFormat="1" ht="14.5" customHeight="1">
      <c r="A103" s="117" t="s">
        <v>78</v>
      </c>
      <c r="B103" s="217">
        <v>109</v>
      </c>
      <c r="C103" s="169">
        <v>928</v>
      </c>
      <c r="D103" s="218">
        <v>226</v>
      </c>
      <c r="E103" s="219">
        <f t="shared" si="6"/>
        <v>2.073394495412844</v>
      </c>
      <c r="F103" s="220">
        <f t="shared" si="7"/>
        <v>4.1061946902654869</v>
      </c>
      <c r="G103" s="211">
        <f t="shared" si="8"/>
        <v>8.5137614678899087</v>
      </c>
    </row>
    <row r="104" spans="1:7" s="107" customFormat="1" ht="14.5" customHeight="1">
      <c r="A104" s="124" t="s">
        <v>79</v>
      </c>
      <c r="B104" s="212">
        <v>150</v>
      </c>
      <c r="C104" s="174">
        <v>1294</v>
      </c>
      <c r="D104" s="213">
        <v>306</v>
      </c>
      <c r="E104" s="214">
        <f t="shared" si="6"/>
        <v>2.04</v>
      </c>
      <c r="F104" s="215">
        <f t="shared" si="7"/>
        <v>4.2287581699346406</v>
      </c>
      <c r="G104" s="216">
        <f t="shared" si="8"/>
        <v>8.6266666666666669</v>
      </c>
    </row>
    <row r="105" spans="1:7" s="107" customFormat="1" ht="14.5" customHeight="1">
      <c r="A105" s="117" t="s">
        <v>80</v>
      </c>
      <c r="B105" s="217">
        <v>693</v>
      </c>
      <c r="C105" s="169">
        <v>6200</v>
      </c>
      <c r="D105" s="218">
        <v>1599</v>
      </c>
      <c r="E105" s="219">
        <f t="shared" si="6"/>
        <v>2.3073593073593073</v>
      </c>
      <c r="F105" s="220">
        <f t="shared" si="7"/>
        <v>3.8774233896185115</v>
      </c>
      <c r="G105" s="211">
        <f t="shared" si="8"/>
        <v>8.9466089466089471</v>
      </c>
    </row>
    <row r="106" spans="1:7" s="107" customFormat="1" ht="14.5" customHeight="1">
      <c r="A106" s="124" t="s">
        <v>92</v>
      </c>
      <c r="B106" s="212">
        <v>2141</v>
      </c>
      <c r="C106" s="174">
        <v>18362</v>
      </c>
      <c r="D106" s="213">
        <v>4669</v>
      </c>
      <c r="E106" s="214">
        <f t="shared" si="6"/>
        <v>2.1807566557683327</v>
      </c>
      <c r="F106" s="215">
        <f t="shared" si="7"/>
        <v>3.9327479117584065</v>
      </c>
      <c r="G106" s="216">
        <f t="shared" si="8"/>
        <v>8.5763661840261562</v>
      </c>
    </row>
    <row r="107" spans="1:7" s="107" customFormat="1" ht="14.5" customHeight="1">
      <c r="A107" s="117" t="s">
        <v>81</v>
      </c>
      <c r="B107" s="217" t="s">
        <v>76</v>
      </c>
      <c r="C107" s="169" t="s">
        <v>76</v>
      </c>
      <c r="D107" s="218" t="s">
        <v>76</v>
      </c>
      <c r="E107" s="219" t="s">
        <v>76</v>
      </c>
      <c r="F107" s="220" t="s">
        <v>76</v>
      </c>
      <c r="G107" s="211" t="s">
        <v>76</v>
      </c>
    </row>
    <row r="108" spans="1:7" s="107" customFormat="1" ht="14.5" customHeight="1">
      <c r="A108" s="124" t="s">
        <v>82</v>
      </c>
      <c r="B108" s="212">
        <v>38</v>
      </c>
      <c r="C108" s="174">
        <v>375</v>
      </c>
      <c r="D108" s="213">
        <v>95</v>
      </c>
      <c r="E108" s="214">
        <f>D108/B108</f>
        <v>2.5</v>
      </c>
      <c r="F108" s="215">
        <f>C108/D108</f>
        <v>3.9473684210526314</v>
      </c>
      <c r="G108" s="216">
        <f>C108/B108</f>
        <v>9.8684210526315788</v>
      </c>
    </row>
    <row r="109" spans="1:7" s="107" customFormat="1" ht="14.5" customHeight="1">
      <c r="A109" s="117" t="s">
        <v>480</v>
      </c>
      <c r="B109" s="217">
        <v>18</v>
      </c>
      <c r="C109" s="169">
        <v>88</v>
      </c>
      <c r="D109" s="218">
        <v>36</v>
      </c>
      <c r="E109" s="219">
        <f>D109/B109</f>
        <v>2</v>
      </c>
      <c r="F109" s="220">
        <f>C109/D109</f>
        <v>2.4444444444444446</v>
      </c>
      <c r="G109" s="211">
        <f>C109/B109</f>
        <v>4.8888888888888893</v>
      </c>
    </row>
    <row r="110" spans="1:7" s="107" customFormat="1" ht="14.5" customHeight="1">
      <c r="A110" s="124" t="s">
        <v>84</v>
      </c>
      <c r="B110" s="212" t="s">
        <v>76</v>
      </c>
      <c r="C110" s="174" t="s">
        <v>76</v>
      </c>
      <c r="D110" s="213" t="s">
        <v>76</v>
      </c>
      <c r="E110" s="214" t="s">
        <v>76</v>
      </c>
      <c r="F110" s="215" t="s">
        <v>76</v>
      </c>
      <c r="G110" s="216" t="s">
        <v>76</v>
      </c>
    </row>
    <row r="111" spans="1:7" s="107" customFormat="1" ht="14.5" customHeight="1">
      <c r="A111" s="117" t="s">
        <v>85</v>
      </c>
      <c r="B111" s="217" t="s">
        <v>76</v>
      </c>
      <c r="C111" s="169" t="s">
        <v>76</v>
      </c>
      <c r="D111" s="218" t="s">
        <v>76</v>
      </c>
      <c r="E111" s="219" t="s">
        <v>76</v>
      </c>
      <c r="F111" s="220" t="s">
        <v>76</v>
      </c>
      <c r="G111" s="211" t="s">
        <v>76</v>
      </c>
    </row>
    <row r="112" spans="1:7" s="107" customFormat="1" ht="14.5" customHeight="1">
      <c r="A112" s="227" t="s">
        <v>86</v>
      </c>
      <c r="B112" s="228" t="s">
        <v>76</v>
      </c>
      <c r="C112" s="229" t="s">
        <v>76</v>
      </c>
      <c r="D112" s="230" t="s">
        <v>76</v>
      </c>
      <c r="E112" s="248" t="s">
        <v>76</v>
      </c>
      <c r="F112" s="249" t="s">
        <v>76</v>
      </c>
      <c r="G112" s="250" t="s">
        <v>76</v>
      </c>
    </row>
    <row r="113" spans="1:7" s="107" customFormat="1" ht="14.5" customHeight="1">
      <c r="A113" s="134" t="s">
        <v>93</v>
      </c>
      <c r="B113" s="232">
        <f>SUM(B97,B98,B101,B102,B103,B105,B106, B108)</f>
        <v>4185</v>
      </c>
      <c r="C113" s="233">
        <f>SUM(C97,C98,C101,C102,C103,C105,C106, C108)</f>
        <v>36591</v>
      </c>
      <c r="D113" s="234">
        <f>SUM(D97,D98,D101,D102,D103,D105,D106, D108)</f>
        <v>9459</v>
      </c>
      <c r="E113" s="235">
        <f>D113/B113</f>
        <v>2.2602150537634409</v>
      </c>
      <c r="F113" s="157">
        <f>C113/D113</f>
        <v>3.8683793212813193</v>
      </c>
      <c r="G113" s="156">
        <f>C113/B113</f>
        <v>8.7433691756272403</v>
      </c>
    </row>
    <row r="114" spans="1:7" s="107" customFormat="1" ht="14.5" customHeight="1">
      <c r="A114" s="141" t="s">
        <v>87</v>
      </c>
      <c r="B114" s="236">
        <f>SUM(B99,B104,B109)</f>
        <v>505</v>
      </c>
      <c r="C114" s="237">
        <f>SUM(C99,C104,C109)</f>
        <v>4527</v>
      </c>
      <c r="D114" s="238">
        <f>SUM(D99,D104,D109)</f>
        <v>1016</v>
      </c>
      <c r="E114" s="239">
        <f>D114/B114</f>
        <v>2.0118811881188119</v>
      </c>
      <c r="F114" s="159">
        <f>C114/D114</f>
        <v>4.4557086614173231</v>
      </c>
      <c r="G114" s="158">
        <f>C114/B114</f>
        <v>8.9643564356435643</v>
      </c>
    </row>
    <row r="115" spans="1:7" s="107" customFormat="1" ht="14.5" customHeight="1">
      <c r="A115" s="148" t="s">
        <v>94</v>
      </c>
      <c r="B115" s="240">
        <v>4690</v>
      </c>
      <c r="C115" s="241">
        <v>41118</v>
      </c>
      <c r="D115" s="242">
        <v>10475</v>
      </c>
      <c r="E115" s="243">
        <f>D115/B115</f>
        <v>2.2334754797441363</v>
      </c>
      <c r="F115" s="161">
        <f>C115/D115</f>
        <v>3.925346062052506</v>
      </c>
      <c r="G115" s="160">
        <f>C115/B115</f>
        <v>8.7671641791044781</v>
      </c>
    </row>
    <row r="116" spans="1:7" s="107" customFormat="1" ht="14.5" customHeight="1">
      <c r="A116" s="881" t="s">
        <v>481</v>
      </c>
      <c r="B116" s="881"/>
      <c r="C116" s="881"/>
      <c r="D116" s="881"/>
      <c r="E116" s="881"/>
      <c r="F116" s="881"/>
      <c r="G116" s="881"/>
    </row>
    <row r="117" spans="1:7" s="107" customFormat="1" ht="35.5" customHeight="1">
      <c r="A117" s="881" t="s">
        <v>482</v>
      </c>
      <c r="B117" s="881"/>
      <c r="C117" s="881"/>
      <c r="D117" s="881"/>
      <c r="E117" s="881"/>
      <c r="F117" s="881"/>
      <c r="G117" s="881"/>
    </row>
    <row r="118" spans="1:7" s="107" customFormat="1" ht="14.5" customHeight="1">
      <c r="A118" s="853" t="s">
        <v>108</v>
      </c>
      <c r="B118" s="853"/>
      <c r="C118" s="853"/>
      <c r="D118" s="853"/>
      <c r="E118" s="853"/>
      <c r="F118" s="853"/>
      <c r="G118" s="853"/>
    </row>
    <row r="119" spans="1:7" s="107" customFormat="1" ht="22" customHeight="1">
      <c r="A119" s="853" t="s">
        <v>112</v>
      </c>
      <c r="B119" s="853"/>
      <c r="C119" s="853"/>
      <c r="D119" s="853"/>
      <c r="E119" s="853"/>
      <c r="F119" s="853"/>
      <c r="G119" s="853"/>
    </row>
    <row r="120" spans="1:7" s="107" customFormat="1" ht="14.5" customHeight="1"/>
    <row r="121" spans="1:7" s="107" customFormat="1" ht="25" customHeight="1">
      <c r="A121" s="860">
        <v>2020</v>
      </c>
      <c r="B121" s="860"/>
      <c r="C121" s="860"/>
      <c r="D121" s="860"/>
      <c r="E121" s="860"/>
      <c r="F121" s="860"/>
      <c r="G121" s="860"/>
    </row>
    <row r="122" spans="1:7" s="107" customFormat="1" ht="14.5" customHeight="1">
      <c r="A122" s="108"/>
    </row>
    <row r="123" spans="1:7" s="107" customFormat="1" ht="31.5" customHeight="1">
      <c r="A123" s="877" t="s">
        <v>487</v>
      </c>
      <c r="B123" s="877"/>
      <c r="C123" s="877"/>
      <c r="D123" s="877"/>
      <c r="E123" s="877"/>
      <c r="F123" s="877"/>
      <c r="G123" s="877"/>
    </row>
    <row r="124" spans="1:7" s="107" customFormat="1" ht="94.5" customHeight="1">
      <c r="A124" s="878" t="s">
        <v>65</v>
      </c>
      <c r="B124" s="202" t="s">
        <v>100</v>
      </c>
      <c r="C124" s="203" t="s">
        <v>101</v>
      </c>
      <c r="D124" s="204" t="s">
        <v>102</v>
      </c>
      <c r="E124" s="202" t="s">
        <v>103</v>
      </c>
      <c r="F124" s="203" t="s">
        <v>104</v>
      </c>
      <c r="G124" s="205" t="s">
        <v>105</v>
      </c>
    </row>
    <row r="125" spans="1:7" s="107" customFormat="1" ht="14.5" customHeight="1">
      <c r="A125" s="878"/>
      <c r="B125" s="879" t="s">
        <v>70</v>
      </c>
      <c r="C125" s="879"/>
      <c r="D125" s="879"/>
      <c r="E125" s="880" t="s">
        <v>106</v>
      </c>
      <c r="F125" s="880"/>
      <c r="G125" s="880"/>
    </row>
    <row r="126" spans="1:7" s="107" customFormat="1" ht="14.5" customHeight="1">
      <c r="A126" s="167" t="s">
        <v>72</v>
      </c>
      <c r="B126" s="206">
        <v>562</v>
      </c>
      <c r="C126" s="207">
        <v>4663</v>
      </c>
      <c r="D126" s="208">
        <v>1302</v>
      </c>
      <c r="E126" s="209">
        <v>2.3167259786476899</v>
      </c>
      <c r="F126" s="251">
        <v>3.5814132104454699</v>
      </c>
      <c r="G126" s="211">
        <v>8.2971530249110295</v>
      </c>
    </row>
    <row r="127" spans="1:7" s="107" customFormat="1" ht="14.5" customHeight="1">
      <c r="A127" s="124" t="s">
        <v>73</v>
      </c>
      <c r="B127" s="212">
        <v>424</v>
      </c>
      <c r="C127" s="174">
        <v>3917</v>
      </c>
      <c r="D127" s="213">
        <v>1006</v>
      </c>
      <c r="E127" s="214">
        <v>2.3726415094339601</v>
      </c>
      <c r="F127" s="216">
        <v>3.8936381709741599</v>
      </c>
      <c r="G127" s="216">
        <v>9.2382075471698109</v>
      </c>
    </row>
    <row r="128" spans="1:7" s="107" customFormat="1" ht="14.5" customHeight="1">
      <c r="A128" s="117" t="s">
        <v>107</v>
      </c>
      <c r="B128" s="217">
        <v>330</v>
      </c>
      <c r="C128" s="169">
        <v>3151</v>
      </c>
      <c r="D128" s="218">
        <v>660</v>
      </c>
      <c r="E128" s="219">
        <v>2</v>
      </c>
      <c r="F128" s="211">
        <v>4.77424242424242</v>
      </c>
      <c r="G128" s="211">
        <v>9.5484848484848506</v>
      </c>
    </row>
    <row r="129" spans="1:7" s="107" customFormat="1" ht="14.5" customHeight="1">
      <c r="A129" s="124" t="s">
        <v>75</v>
      </c>
      <c r="B129" s="212" t="s">
        <v>76</v>
      </c>
      <c r="C129" s="174" t="s">
        <v>76</v>
      </c>
      <c r="D129" s="213" t="s">
        <v>76</v>
      </c>
      <c r="E129" s="214" t="s">
        <v>76</v>
      </c>
      <c r="F129" s="216" t="s">
        <v>76</v>
      </c>
      <c r="G129" s="216" t="s">
        <v>76</v>
      </c>
    </row>
    <row r="130" spans="1:7" s="107" customFormat="1" ht="14.5" customHeight="1">
      <c r="A130" s="117" t="s">
        <v>89</v>
      </c>
      <c r="B130" s="217">
        <v>24</v>
      </c>
      <c r="C130" s="169">
        <v>239</v>
      </c>
      <c r="D130" s="218">
        <v>50</v>
      </c>
      <c r="E130" s="219">
        <v>2.0833333333333299</v>
      </c>
      <c r="F130" s="211">
        <v>4.78</v>
      </c>
      <c r="G130" s="211">
        <v>9.9583333333333304</v>
      </c>
    </row>
    <row r="131" spans="1:7" s="107" customFormat="1" ht="14.5" customHeight="1">
      <c r="A131" s="124" t="s">
        <v>77</v>
      </c>
      <c r="B131" s="212">
        <v>158</v>
      </c>
      <c r="C131" s="174">
        <v>2053</v>
      </c>
      <c r="D131" s="213">
        <v>403</v>
      </c>
      <c r="E131" s="214">
        <v>2.5506329113924102</v>
      </c>
      <c r="F131" s="216">
        <v>5.0942928039702204</v>
      </c>
      <c r="G131" s="216">
        <v>12.993670886076</v>
      </c>
    </row>
    <row r="132" spans="1:7" s="107" customFormat="1" ht="14.5" customHeight="1">
      <c r="A132" s="117" t="s">
        <v>78</v>
      </c>
      <c r="B132" s="217">
        <v>96</v>
      </c>
      <c r="C132" s="169">
        <v>837</v>
      </c>
      <c r="D132" s="218">
        <v>202</v>
      </c>
      <c r="E132" s="219">
        <v>2.1041666666666701</v>
      </c>
      <c r="F132" s="211">
        <v>4.1435643564356397</v>
      </c>
      <c r="G132" s="211">
        <v>8.71875</v>
      </c>
    </row>
    <row r="133" spans="1:7" s="107" customFormat="1" ht="14.5" customHeight="1">
      <c r="A133" s="124" t="s">
        <v>79</v>
      </c>
      <c r="B133" s="212">
        <v>169</v>
      </c>
      <c r="C133" s="174">
        <v>1523</v>
      </c>
      <c r="D133" s="213">
        <v>345</v>
      </c>
      <c r="E133" s="214">
        <v>2.0414201183432001</v>
      </c>
      <c r="F133" s="216">
        <v>4.4144927536231897</v>
      </c>
      <c r="G133" s="216">
        <v>9.0118343195266295</v>
      </c>
    </row>
    <row r="134" spans="1:7" s="107" customFormat="1" ht="14.5" customHeight="1">
      <c r="A134" s="117" t="s">
        <v>80</v>
      </c>
      <c r="B134" s="217">
        <v>675</v>
      </c>
      <c r="C134" s="169">
        <v>6240</v>
      </c>
      <c r="D134" s="218">
        <v>1576</v>
      </c>
      <c r="E134" s="219">
        <v>2.3348148148148198</v>
      </c>
      <c r="F134" s="211">
        <v>3.9593908629441601</v>
      </c>
      <c r="G134" s="211">
        <v>9.24444444444444</v>
      </c>
    </row>
    <row r="135" spans="1:7" s="107" customFormat="1" ht="14.5" customHeight="1">
      <c r="A135" s="124" t="s">
        <v>92</v>
      </c>
      <c r="B135" s="212">
        <v>1991</v>
      </c>
      <c r="C135" s="174">
        <v>17107</v>
      </c>
      <c r="D135" s="213">
        <v>4374</v>
      </c>
      <c r="E135" s="214">
        <v>2.1968859869412398</v>
      </c>
      <c r="F135" s="216">
        <v>3.9110653863740299</v>
      </c>
      <c r="G135" s="216">
        <v>8.5921647413360098</v>
      </c>
    </row>
    <row r="136" spans="1:7" s="107" customFormat="1" ht="14.5" customHeight="1">
      <c r="A136" s="117" t="s">
        <v>81</v>
      </c>
      <c r="B136" s="217" t="s">
        <v>76</v>
      </c>
      <c r="C136" s="169" t="s">
        <v>76</v>
      </c>
      <c r="D136" s="218" t="s">
        <v>76</v>
      </c>
      <c r="E136" s="219" t="s">
        <v>76</v>
      </c>
      <c r="F136" s="211" t="s">
        <v>76</v>
      </c>
      <c r="G136" s="211" t="s">
        <v>76</v>
      </c>
    </row>
    <row r="137" spans="1:7" s="107" customFormat="1" ht="14.5" customHeight="1">
      <c r="A137" s="124" t="s">
        <v>82</v>
      </c>
      <c r="B137" s="212">
        <v>38</v>
      </c>
      <c r="C137" s="174">
        <v>398</v>
      </c>
      <c r="D137" s="213">
        <v>98</v>
      </c>
      <c r="E137" s="214">
        <v>2.57894736842105</v>
      </c>
      <c r="F137" s="216">
        <v>4.0612244897959204</v>
      </c>
      <c r="G137" s="216">
        <v>10.473684210526301</v>
      </c>
    </row>
    <row r="138" spans="1:7" s="107" customFormat="1" ht="14.5" customHeight="1">
      <c r="A138" s="117" t="s">
        <v>480</v>
      </c>
      <c r="B138" s="217">
        <v>19</v>
      </c>
      <c r="C138" s="169">
        <v>93</v>
      </c>
      <c r="D138" s="218">
        <v>38</v>
      </c>
      <c r="E138" s="219">
        <v>2</v>
      </c>
      <c r="F138" s="211">
        <v>2.4473684210526301</v>
      </c>
      <c r="G138" s="211">
        <v>4.8947368421052602</v>
      </c>
    </row>
    <row r="139" spans="1:7" s="107" customFormat="1" ht="14.5" customHeight="1">
      <c r="A139" s="124" t="s">
        <v>84</v>
      </c>
      <c r="B139" s="212" t="s">
        <v>76</v>
      </c>
      <c r="C139" s="174" t="s">
        <v>76</v>
      </c>
      <c r="D139" s="213" t="s">
        <v>76</v>
      </c>
      <c r="E139" s="214" t="s">
        <v>76</v>
      </c>
      <c r="F139" s="216" t="s">
        <v>76</v>
      </c>
      <c r="G139" s="216" t="s">
        <v>76</v>
      </c>
    </row>
    <row r="140" spans="1:7" s="107" customFormat="1" ht="14.5" customHeight="1">
      <c r="A140" s="117" t="s">
        <v>85</v>
      </c>
      <c r="B140" s="217" t="s">
        <v>76</v>
      </c>
      <c r="C140" s="169" t="s">
        <v>76</v>
      </c>
      <c r="D140" s="218" t="s">
        <v>76</v>
      </c>
      <c r="E140" s="219" t="s">
        <v>76</v>
      </c>
      <c r="F140" s="211" t="s">
        <v>76</v>
      </c>
      <c r="G140" s="211" t="s">
        <v>76</v>
      </c>
    </row>
    <row r="141" spans="1:7" s="107" customFormat="1" ht="14.5" customHeight="1">
      <c r="A141" s="227" t="s">
        <v>86</v>
      </c>
      <c r="B141" s="228" t="s">
        <v>76</v>
      </c>
      <c r="C141" s="229" t="s">
        <v>76</v>
      </c>
      <c r="D141" s="230" t="s">
        <v>76</v>
      </c>
      <c r="E141" s="248" t="s">
        <v>76</v>
      </c>
      <c r="F141" s="250" t="s">
        <v>76</v>
      </c>
      <c r="G141" s="250" t="s">
        <v>76</v>
      </c>
    </row>
    <row r="142" spans="1:7" s="107" customFormat="1" ht="14.5" customHeight="1">
      <c r="A142" s="134" t="s">
        <v>93</v>
      </c>
      <c r="B142" s="232">
        <v>3968</v>
      </c>
      <c r="C142" s="233">
        <v>35454</v>
      </c>
      <c r="D142" s="234">
        <v>9011</v>
      </c>
      <c r="E142" s="235">
        <v>2.2709173387096802</v>
      </c>
      <c r="F142" s="156">
        <v>3.9345244700921098</v>
      </c>
      <c r="G142" s="156">
        <v>8.9349798387096797</v>
      </c>
    </row>
    <row r="143" spans="1:7" s="107" customFormat="1" ht="14.5" customHeight="1">
      <c r="A143" s="141" t="s">
        <v>87</v>
      </c>
      <c r="B143" s="236">
        <v>518</v>
      </c>
      <c r="C143" s="237">
        <v>4767</v>
      </c>
      <c r="D143" s="238">
        <v>1043</v>
      </c>
      <c r="E143" s="239">
        <v>2.01351351351351</v>
      </c>
      <c r="F143" s="158">
        <v>4.5704697986577196</v>
      </c>
      <c r="G143" s="158">
        <v>9.2027027027027</v>
      </c>
    </row>
    <row r="144" spans="1:7" s="107" customFormat="1" ht="14.5" customHeight="1">
      <c r="A144" s="148" t="s">
        <v>94</v>
      </c>
      <c r="B144" s="252">
        <v>4486</v>
      </c>
      <c r="C144" s="241">
        <v>40221</v>
      </c>
      <c r="D144" s="242">
        <v>10054</v>
      </c>
      <c r="E144" s="243">
        <v>2.2411948283548799</v>
      </c>
      <c r="F144" s="160">
        <v>4.0004973145016898</v>
      </c>
      <c r="G144" s="160">
        <v>8.9658938921087792</v>
      </c>
    </row>
    <row r="145" spans="1:7" s="107" customFormat="1" ht="14.5" customHeight="1">
      <c r="A145" s="875" t="s">
        <v>481</v>
      </c>
      <c r="B145" s="875"/>
      <c r="C145" s="875"/>
      <c r="D145" s="875"/>
      <c r="E145" s="875"/>
      <c r="F145" s="875"/>
      <c r="G145" s="875"/>
    </row>
    <row r="146" spans="1:7" s="107" customFormat="1" ht="14.5" customHeight="1">
      <c r="A146" s="875" t="s">
        <v>482</v>
      </c>
      <c r="B146" s="875"/>
      <c r="C146" s="875"/>
      <c r="D146" s="875"/>
      <c r="E146" s="875"/>
      <c r="F146" s="875"/>
      <c r="G146" s="875"/>
    </row>
    <row r="147" spans="1:7" s="107" customFormat="1" ht="14.5" customHeight="1">
      <c r="A147" s="876" t="s">
        <v>108</v>
      </c>
      <c r="B147" s="876"/>
      <c r="C147" s="876"/>
      <c r="D147" s="876"/>
      <c r="E147" s="876"/>
      <c r="F147" s="876"/>
      <c r="G147" s="876"/>
    </row>
    <row r="148" spans="1:7" s="107" customFormat="1" ht="22.5" customHeight="1">
      <c r="A148" s="876" t="s">
        <v>113</v>
      </c>
      <c r="B148" s="876"/>
      <c r="C148" s="876"/>
      <c r="D148" s="876"/>
      <c r="E148" s="876"/>
      <c r="F148" s="876"/>
      <c r="G148" s="876"/>
    </row>
    <row r="149" spans="1:7" s="107" customFormat="1" ht="14.5" customHeight="1"/>
    <row r="150" spans="1:7" s="107" customFormat="1" ht="25" customHeight="1">
      <c r="A150" s="860">
        <v>2019</v>
      </c>
      <c r="B150" s="860"/>
      <c r="C150" s="860"/>
      <c r="D150" s="860"/>
      <c r="E150" s="860"/>
      <c r="F150" s="860"/>
      <c r="G150" s="860"/>
    </row>
    <row r="151" spans="1:7" s="107" customFormat="1" ht="14.5" customHeight="1"/>
    <row r="152" spans="1:7" s="107" customFormat="1" ht="31.5" customHeight="1">
      <c r="A152" s="877" t="s">
        <v>488</v>
      </c>
      <c r="B152" s="877"/>
      <c r="C152" s="877"/>
      <c r="D152" s="877"/>
      <c r="E152" s="877"/>
      <c r="F152" s="877"/>
      <c r="G152" s="877"/>
    </row>
    <row r="153" spans="1:7" s="107" customFormat="1" ht="90" customHeight="1">
      <c r="A153" s="878" t="s">
        <v>65</v>
      </c>
      <c r="B153" s="202" t="s">
        <v>100</v>
      </c>
      <c r="C153" s="203" t="s">
        <v>101</v>
      </c>
      <c r="D153" s="204" t="s">
        <v>102</v>
      </c>
      <c r="E153" s="202" t="s">
        <v>103</v>
      </c>
      <c r="F153" s="203" t="s">
        <v>104</v>
      </c>
      <c r="G153" s="205" t="s">
        <v>105</v>
      </c>
    </row>
    <row r="154" spans="1:7" s="107" customFormat="1" ht="14.5" customHeight="1">
      <c r="A154" s="878"/>
      <c r="B154" s="879" t="s">
        <v>70</v>
      </c>
      <c r="C154" s="879"/>
      <c r="D154" s="879"/>
      <c r="E154" s="880" t="s">
        <v>106</v>
      </c>
      <c r="F154" s="880"/>
      <c r="G154" s="880"/>
    </row>
    <row r="155" spans="1:7" s="107" customFormat="1" ht="14.5" customHeight="1">
      <c r="A155" s="167" t="s">
        <v>72</v>
      </c>
      <c r="B155" s="206">
        <v>490</v>
      </c>
      <c r="C155" s="207">
        <v>4102</v>
      </c>
      <c r="D155" s="208">
        <v>1139</v>
      </c>
      <c r="E155" s="209">
        <v>2.3244897959183701</v>
      </c>
      <c r="F155" s="210">
        <v>3.6014047410008798</v>
      </c>
      <c r="G155" s="251">
        <v>8.3714285714285701</v>
      </c>
    </row>
    <row r="156" spans="1:7" s="107" customFormat="1" ht="14.5" customHeight="1">
      <c r="A156" s="124" t="s">
        <v>73</v>
      </c>
      <c r="B156" s="212">
        <v>391</v>
      </c>
      <c r="C156" s="174">
        <v>3757</v>
      </c>
      <c r="D156" s="213">
        <v>954</v>
      </c>
      <c r="E156" s="214">
        <v>2.43989769820972</v>
      </c>
      <c r="F156" s="215">
        <v>3.9381551362683398</v>
      </c>
      <c r="G156" s="216">
        <v>9.6086956521739104</v>
      </c>
    </row>
    <row r="157" spans="1:7" s="107" customFormat="1" ht="14.5" customHeight="1">
      <c r="A157" s="117" t="s">
        <v>107</v>
      </c>
      <c r="B157" s="217">
        <v>314</v>
      </c>
      <c r="C157" s="169">
        <v>3002</v>
      </c>
      <c r="D157" s="218">
        <v>628</v>
      </c>
      <c r="E157" s="219">
        <v>2</v>
      </c>
      <c r="F157" s="220">
        <v>4.7802547770700601</v>
      </c>
      <c r="G157" s="211">
        <v>9.5605095541401308</v>
      </c>
    </row>
    <row r="158" spans="1:7" s="107" customFormat="1" ht="14.5" customHeight="1">
      <c r="A158" s="124" t="s">
        <v>75</v>
      </c>
      <c r="B158" s="212" t="s">
        <v>76</v>
      </c>
      <c r="C158" s="174" t="s">
        <v>76</v>
      </c>
      <c r="D158" s="213" t="s">
        <v>76</v>
      </c>
      <c r="E158" s="214" t="s">
        <v>76</v>
      </c>
      <c r="F158" s="215" t="s">
        <v>76</v>
      </c>
      <c r="G158" s="216" t="s">
        <v>76</v>
      </c>
    </row>
    <row r="159" spans="1:7" s="107" customFormat="1" ht="14.5" customHeight="1">
      <c r="A159" s="117" t="s">
        <v>89</v>
      </c>
      <c r="B159" s="217">
        <v>24</v>
      </c>
      <c r="C159" s="169">
        <v>237</v>
      </c>
      <c r="D159" s="218">
        <v>52</v>
      </c>
      <c r="E159" s="219">
        <v>2.1666666666666701</v>
      </c>
      <c r="F159" s="220">
        <v>4.5576923076923102</v>
      </c>
      <c r="G159" s="211">
        <v>9.875</v>
      </c>
    </row>
    <row r="160" spans="1:7" s="107" customFormat="1" ht="14.5" customHeight="1">
      <c r="A160" s="124" t="s">
        <v>77</v>
      </c>
      <c r="B160" s="212">
        <v>151</v>
      </c>
      <c r="C160" s="174">
        <v>2004</v>
      </c>
      <c r="D160" s="213">
        <v>391</v>
      </c>
      <c r="E160" s="214">
        <v>2.5894039735099299</v>
      </c>
      <c r="F160" s="215">
        <v>5.1253196930946299</v>
      </c>
      <c r="G160" s="216">
        <v>13.2715231788079</v>
      </c>
    </row>
    <row r="161" spans="1:8" s="107" customFormat="1" ht="14.5" customHeight="1">
      <c r="A161" s="117" t="s">
        <v>78</v>
      </c>
      <c r="B161" s="217">
        <v>92</v>
      </c>
      <c r="C161" s="169">
        <v>802</v>
      </c>
      <c r="D161" s="218">
        <v>196</v>
      </c>
      <c r="E161" s="219">
        <v>2.1304347826086998</v>
      </c>
      <c r="F161" s="220">
        <v>4.0918367346938798</v>
      </c>
      <c r="G161" s="211">
        <v>8.7173913043478297</v>
      </c>
    </row>
    <row r="162" spans="1:8" s="107" customFormat="1" ht="14.5" customHeight="1">
      <c r="A162" s="124" t="s">
        <v>79</v>
      </c>
      <c r="B162" s="212">
        <v>176</v>
      </c>
      <c r="C162" s="174">
        <v>1636</v>
      </c>
      <c r="D162" s="213">
        <v>361</v>
      </c>
      <c r="E162" s="214">
        <v>2.0511363636363602</v>
      </c>
      <c r="F162" s="215">
        <v>4.5318559556786697</v>
      </c>
      <c r="G162" s="216">
        <v>9.2954545454545503</v>
      </c>
    </row>
    <row r="163" spans="1:8" s="107" customFormat="1" ht="14.5" customHeight="1">
      <c r="A163" s="117" t="s">
        <v>80</v>
      </c>
      <c r="B163" s="217">
        <v>644</v>
      </c>
      <c r="C163" s="169">
        <v>6008</v>
      </c>
      <c r="D163" s="218">
        <v>1504</v>
      </c>
      <c r="E163" s="219">
        <v>2.3354037267080701</v>
      </c>
      <c r="F163" s="220">
        <v>3.9946808510638299</v>
      </c>
      <c r="G163" s="211">
        <v>9.3291925465838492</v>
      </c>
    </row>
    <row r="164" spans="1:8" s="107" customFormat="1" ht="14.5" customHeight="1">
      <c r="A164" s="124" t="s">
        <v>92</v>
      </c>
      <c r="B164" s="212">
        <v>1752</v>
      </c>
      <c r="C164" s="174">
        <v>15083</v>
      </c>
      <c r="D164" s="213">
        <v>3858</v>
      </c>
      <c r="E164" s="214">
        <v>2.2020547945205502</v>
      </c>
      <c r="F164" s="215">
        <v>3.9095386210471701</v>
      </c>
      <c r="G164" s="216">
        <v>8.6090182648401807</v>
      </c>
    </row>
    <row r="165" spans="1:8" s="107" customFormat="1" ht="14.5" customHeight="1">
      <c r="A165" s="117" t="s">
        <v>81</v>
      </c>
      <c r="B165" s="217" t="s">
        <v>76</v>
      </c>
      <c r="C165" s="169" t="s">
        <v>76</v>
      </c>
      <c r="D165" s="218" t="s">
        <v>76</v>
      </c>
      <c r="E165" s="219" t="s">
        <v>76</v>
      </c>
      <c r="F165" s="220" t="s">
        <v>76</v>
      </c>
      <c r="G165" s="211" t="s">
        <v>76</v>
      </c>
    </row>
    <row r="166" spans="1:8" s="107" customFormat="1" ht="14.5" customHeight="1">
      <c r="A166" s="124" t="s">
        <v>82</v>
      </c>
      <c r="B166" s="212">
        <v>35</v>
      </c>
      <c r="C166" s="174">
        <v>378</v>
      </c>
      <c r="D166" s="213">
        <v>89</v>
      </c>
      <c r="E166" s="214">
        <v>2.54285714285714</v>
      </c>
      <c r="F166" s="215">
        <v>4.2471910112359597</v>
      </c>
      <c r="G166" s="216">
        <v>10.8</v>
      </c>
    </row>
    <row r="167" spans="1:8" s="107" customFormat="1" ht="14.5" customHeight="1">
      <c r="A167" s="117" t="s">
        <v>480</v>
      </c>
      <c r="B167" s="217">
        <v>13</v>
      </c>
      <c r="C167" s="169">
        <v>62</v>
      </c>
      <c r="D167" s="218">
        <v>26</v>
      </c>
      <c r="E167" s="219">
        <v>2</v>
      </c>
      <c r="F167" s="220">
        <v>2.3846153846153801</v>
      </c>
      <c r="G167" s="211">
        <v>4.7692307692307701</v>
      </c>
    </row>
    <row r="168" spans="1:8" s="107" customFormat="1" ht="14.5" customHeight="1">
      <c r="A168" s="124" t="s">
        <v>84</v>
      </c>
      <c r="B168" s="212" t="s">
        <v>76</v>
      </c>
      <c r="C168" s="174" t="s">
        <v>76</v>
      </c>
      <c r="D168" s="213" t="s">
        <v>76</v>
      </c>
      <c r="E168" s="214" t="s">
        <v>76</v>
      </c>
      <c r="F168" s="215" t="s">
        <v>76</v>
      </c>
      <c r="G168" s="216" t="s">
        <v>76</v>
      </c>
    </row>
    <row r="169" spans="1:8" s="107" customFormat="1" ht="14.5" customHeight="1">
      <c r="A169" s="117" t="s">
        <v>85</v>
      </c>
      <c r="B169" s="217" t="s">
        <v>76</v>
      </c>
      <c r="C169" s="169" t="s">
        <v>76</v>
      </c>
      <c r="D169" s="218" t="s">
        <v>76</v>
      </c>
      <c r="E169" s="219" t="s">
        <v>76</v>
      </c>
      <c r="F169" s="220" t="s">
        <v>76</v>
      </c>
      <c r="G169" s="211" t="s">
        <v>76</v>
      </c>
    </row>
    <row r="170" spans="1:8" s="107" customFormat="1" ht="14.5" customHeight="1">
      <c r="A170" s="227" t="s">
        <v>86</v>
      </c>
      <c r="B170" s="228" t="s">
        <v>76</v>
      </c>
      <c r="C170" s="229" t="s">
        <v>76</v>
      </c>
      <c r="D170" s="230" t="s">
        <v>76</v>
      </c>
      <c r="E170" s="248" t="s">
        <v>76</v>
      </c>
      <c r="F170" s="249" t="s">
        <v>76</v>
      </c>
      <c r="G170" s="250" t="s">
        <v>76</v>
      </c>
    </row>
    <row r="171" spans="1:8" s="107" customFormat="1" ht="14.5" customHeight="1">
      <c r="A171" s="134" t="s">
        <v>93</v>
      </c>
      <c r="B171" s="232">
        <f>SUM(B155,B156,B159,B160,B161,B163,B164, B166)</f>
        <v>3579</v>
      </c>
      <c r="C171" s="233">
        <f>SUM(C155,C156,C159,C160,C161,C163,C164, C166)</f>
        <v>32371</v>
      </c>
      <c r="D171" s="234">
        <f>SUM(D155,D156,D159,D160,D161,D163,D164, D166)</f>
        <v>8183</v>
      </c>
      <c r="E171" s="235">
        <f>D171/B171</f>
        <v>2.2863928471640125</v>
      </c>
      <c r="F171" s="157">
        <f>C171/D171</f>
        <v>3.9558841500672126</v>
      </c>
      <c r="G171" s="156">
        <f>C171/B171</f>
        <v>9.0447052249231632</v>
      </c>
    </row>
    <row r="172" spans="1:8" s="107" customFormat="1" ht="14.5" customHeight="1">
      <c r="A172" s="141" t="s">
        <v>87</v>
      </c>
      <c r="B172" s="236">
        <f>SUM(B157,B162,B167)</f>
        <v>503</v>
      </c>
      <c r="C172" s="237">
        <f>SUM(C157,C162,C167)</f>
        <v>4700</v>
      </c>
      <c r="D172" s="238">
        <f>SUM(D157,D162,D167)</f>
        <v>1015</v>
      </c>
      <c r="E172" s="239">
        <f>D172/B172</f>
        <v>2.017892644135189</v>
      </c>
      <c r="F172" s="159">
        <f>C172/D172</f>
        <v>4.6305418719211824</v>
      </c>
      <c r="G172" s="158">
        <f>C172/B172</f>
        <v>9.3439363817097423</v>
      </c>
    </row>
    <row r="173" spans="1:8" s="107" customFormat="1" ht="14.5" customHeight="1">
      <c r="A173" s="148" t="s">
        <v>94</v>
      </c>
      <c r="B173" s="240">
        <v>4082</v>
      </c>
      <c r="C173" s="241">
        <v>37071</v>
      </c>
      <c r="D173" s="242">
        <v>9198</v>
      </c>
      <c r="E173" s="243">
        <v>2.2533072023517899</v>
      </c>
      <c r="F173" s="161">
        <v>4.0303326810176099</v>
      </c>
      <c r="G173" s="160">
        <v>9.0815776580107794</v>
      </c>
    </row>
    <row r="174" spans="1:8" s="107" customFormat="1" ht="14.5" customHeight="1">
      <c r="A174" s="875" t="s">
        <v>481</v>
      </c>
      <c r="B174" s="875"/>
      <c r="C174" s="875"/>
      <c r="D174" s="875"/>
      <c r="E174" s="875"/>
      <c r="F174" s="875"/>
      <c r="G174" s="875"/>
    </row>
    <row r="175" spans="1:8" s="107" customFormat="1" ht="39" customHeight="1">
      <c r="A175" s="875" t="s">
        <v>482</v>
      </c>
      <c r="B175" s="875"/>
      <c r="C175" s="875"/>
      <c r="D175" s="875"/>
      <c r="E175" s="875"/>
      <c r="F175" s="875"/>
      <c r="G175" s="875"/>
    </row>
    <row r="176" spans="1:8" s="107" customFormat="1" ht="14.5" customHeight="1">
      <c r="A176" s="876" t="s">
        <v>108</v>
      </c>
      <c r="B176" s="876"/>
      <c r="C176" s="876"/>
      <c r="D176" s="876"/>
      <c r="E176" s="876"/>
      <c r="F176" s="876"/>
      <c r="G176" s="876"/>
      <c r="H176" s="105"/>
    </row>
    <row r="177" spans="1:7" s="107" customFormat="1" ht="14.5" customHeight="1">
      <c r="A177" s="876" t="s">
        <v>114</v>
      </c>
      <c r="B177" s="876"/>
      <c r="C177" s="876"/>
      <c r="D177" s="876"/>
      <c r="E177" s="876"/>
      <c r="F177" s="876"/>
      <c r="G177" s="876"/>
    </row>
    <row r="178" spans="1:7" s="107" customFormat="1" ht="14.5" customHeight="1"/>
    <row r="179" spans="1:7" s="107" customFormat="1" ht="25" customHeight="1">
      <c r="A179" s="860">
        <v>2018</v>
      </c>
      <c r="B179" s="860"/>
      <c r="C179" s="860"/>
      <c r="D179" s="860"/>
      <c r="E179" s="860"/>
      <c r="F179" s="860"/>
      <c r="G179" s="860"/>
    </row>
    <row r="180" spans="1:7" s="107" customFormat="1" ht="14.5" customHeight="1"/>
    <row r="181" spans="1:7" s="107" customFormat="1" ht="33" customHeight="1">
      <c r="A181" s="877" t="s">
        <v>489</v>
      </c>
      <c r="B181" s="877"/>
      <c r="C181" s="877"/>
      <c r="D181" s="877"/>
      <c r="E181" s="877"/>
      <c r="F181" s="877"/>
      <c r="G181" s="877"/>
    </row>
    <row r="182" spans="1:7" s="107" customFormat="1" ht="91.5" customHeight="1">
      <c r="A182" s="878" t="s">
        <v>65</v>
      </c>
      <c r="B182" s="202" t="s">
        <v>100</v>
      </c>
      <c r="C182" s="203" t="s">
        <v>101</v>
      </c>
      <c r="D182" s="204" t="s">
        <v>102</v>
      </c>
      <c r="E182" s="202" t="s">
        <v>103</v>
      </c>
      <c r="F182" s="203" t="s">
        <v>104</v>
      </c>
      <c r="G182" s="205" t="s">
        <v>105</v>
      </c>
    </row>
    <row r="183" spans="1:7" s="107" customFormat="1" ht="14.5" customHeight="1">
      <c r="A183" s="878"/>
      <c r="B183" s="879" t="s">
        <v>70</v>
      </c>
      <c r="C183" s="879"/>
      <c r="D183" s="879"/>
      <c r="E183" s="880" t="s">
        <v>106</v>
      </c>
      <c r="F183" s="880"/>
      <c r="G183" s="880"/>
    </row>
    <row r="184" spans="1:7" s="107" customFormat="1" ht="14.5" customHeight="1">
      <c r="A184" s="117" t="s">
        <v>72</v>
      </c>
      <c r="B184" s="206">
        <v>434</v>
      </c>
      <c r="C184" s="207">
        <v>3703</v>
      </c>
      <c r="D184" s="208">
        <v>1054</v>
      </c>
      <c r="E184" s="209">
        <v>2.4285714285714302</v>
      </c>
      <c r="F184" s="210">
        <v>3.51328273244782</v>
      </c>
      <c r="G184" s="211">
        <v>8.5322580645161299</v>
      </c>
    </row>
    <row r="185" spans="1:7" s="107" customFormat="1" ht="14.5" customHeight="1">
      <c r="A185" s="124" t="s">
        <v>73</v>
      </c>
      <c r="B185" s="212">
        <v>338</v>
      </c>
      <c r="C185" s="174">
        <v>3236</v>
      </c>
      <c r="D185" s="213">
        <v>863</v>
      </c>
      <c r="E185" s="214">
        <v>2.5532544378698199</v>
      </c>
      <c r="F185" s="215">
        <v>3.7497103128621099</v>
      </c>
      <c r="G185" s="216">
        <v>9.5739644970414197</v>
      </c>
    </row>
    <row r="186" spans="1:7" s="107" customFormat="1" ht="14.5" customHeight="1">
      <c r="A186" s="117" t="s">
        <v>107</v>
      </c>
      <c r="B186" s="217">
        <v>304</v>
      </c>
      <c r="C186" s="169">
        <v>2905</v>
      </c>
      <c r="D186" s="218">
        <v>608</v>
      </c>
      <c r="E186" s="219">
        <v>2</v>
      </c>
      <c r="F186" s="220">
        <v>4.7779605263157903</v>
      </c>
      <c r="G186" s="211">
        <v>9.5559210526315805</v>
      </c>
    </row>
    <row r="187" spans="1:7" s="107" customFormat="1" ht="14.5" customHeight="1">
      <c r="A187" s="124" t="s">
        <v>75</v>
      </c>
      <c r="B187" s="212" t="s">
        <v>76</v>
      </c>
      <c r="C187" s="174" t="s">
        <v>76</v>
      </c>
      <c r="D187" s="213" t="s">
        <v>76</v>
      </c>
      <c r="E187" s="214" t="s">
        <v>76</v>
      </c>
      <c r="F187" s="215" t="s">
        <v>76</v>
      </c>
      <c r="G187" s="216" t="s">
        <v>76</v>
      </c>
    </row>
    <row r="188" spans="1:7" s="107" customFormat="1" ht="14.5" customHeight="1">
      <c r="A188" s="117" t="s">
        <v>89</v>
      </c>
      <c r="B188" s="217">
        <v>26</v>
      </c>
      <c r="C188" s="169">
        <v>245</v>
      </c>
      <c r="D188" s="218">
        <v>58</v>
      </c>
      <c r="E188" s="219">
        <v>2.2307692307692299</v>
      </c>
      <c r="F188" s="220">
        <v>4.2241379310344804</v>
      </c>
      <c r="G188" s="211">
        <v>9.4230769230769198</v>
      </c>
    </row>
    <row r="189" spans="1:7" s="107" customFormat="1" ht="14.5" customHeight="1">
      <c r="A189" s="124" t="s">
        <v>115</v>
      </c>
      <c r="B189" s="212">
        <v>154</v>
      </c>
      <c r="C189" s="174">
        <v>2113</v>
      </c>
      <c r="D189" s="213">
        <v>400</v>
      </c>
      <c r="E189" s="214">
        <v>2.5974025974026</v>
      </c>
      <c r="F189" s="215">
        <v>5.2824999999999998</v>
      </c>
      <c r="G189" s="216">
        <v>13.7207792207792</v>
      </c>
    </row>
    <row r="190" spans="1:7" s="107" customFormat="1" ht="14.5" customHeight="1">
      <c r="A190" s="117" t="s">
        <v>78</v>
      </c>
      <c r="B190" s="217">
        <v>98</v>
      </c>
      <c r="C190" s="169">
        <v>846</v>
      </c>
      <c r="D190" s="218">
        <v>210</v>
      </c>
      <c r="E190" s="219">
        <v>2.1428571428571401</v>
      </c>
      <c r="F190" s="220">
        <v>4.0285714285714302</v>
      </c>
      <c r="G190" s="211">
        <v>8.6326530612244898</v>
      </c>
    </row>
    <row r="191" spans="1:7" s="107" customFormat="1" ht="14.5" customHeight="1">
      <c r="A191" s="124" t="s">
        <v>79</v>
      </c>
      <c r="B191" s="212">
        <v>188</v>
      </c>
      <c r="C191" s="174">
        <v>1695</v>
      </c>
      <c r="D191" s="213">
        <v>383</v>
      </c>
      <c r="E191" s="214">
        <v>2.0372340425531901</v>
      </c>
      <c r="F191" s="215">
        <v>4.4255874673629201</v>
      </c>
      <c r="G191" s="216">
        <v>9.0159574468085104</v>
      </c>
    </row>
    <row r="192" spans="1:7" s="107" customFormat="1" ht="14.5" customHeight="1">
      <c r="A192" s="117" t="s">
        <v>80</v>
      </c>
      <c r="B192" s="217">
        <v>612</v>
      </c>
      <c r="C192" s="169">
        <v>5734</v>
      </c>
      <c r="D192" s="218">
        <v>1478</v>
      </c>
      <c r="E192" s="219">
        <v>2.4150326797385602</v>
      </c>
      <c r="F192" s="220">
        <v>3.8795669824086598</v>
      </c>
      <c r="G192" s="211">
        <v>9.3692810457516291</v>
      </c>
    </row>
    <row r="193" spans="1:7" s="107" customFormat="1" ht="14.5" customHeight="1">
      <c r="A193" s="124" t="s">
        <v>92</v>
      </c>
      <c r="B193" s="212">
        <v>1517</v>
      </c>
      <c r="C193" s="174">
        <v>13092</v>
      </c>
      <c r="D193" s="213">
        <v>3331</v>
      </c>
      <c r="E193" s="214">
        <v>2.1957811470006598</v>
      </c>
      <c r="F193" s="215">
        <v>3.9303512458721102</v>
      </c>
      <c r="G193" s="216">
        <v>8.6301911667765303</v>
      </c>
    </row>
    <row r="194" spans="1:7" s="107" customFormat="1" ht="14.5" customHeight="1">
      <c r="A194" s="117" t="s">
        <v>81</v>
      </c>
      <c r="B194" s="217" t="s">
        <v>76</v>
      </c>
      <c r="C194" s="169" t="s">
        <v>76</v>
      </c>
      <c r="D194" s="218" t="s">
        <v>76</v>
      </c>
      <c r="E194" s="219" t="s">
        <v>76</v>
      </c>
      <c r="F194" s="220" t="s">
        <v>76</v>
      </c>
      <c r="G194" s="211" t="s">
        <v>76</v>
      </c>
    </row>
    <row r="195" spans="1:7" s="107" customFormat="1" ht="14.5" customHeight="1">
      <c r="A195" s="124" t="s">
        <v>82</v>
      </c>
      <c r="B195" s="212">
        <v>32</v>
      </c>
      <c r="C195" s="174">
        <v>349</v>
      </c>
      <c r="D195" s="213">
        <v>81</v>
      </c>
      <c r="E195" s="214">
        <v>2.53125</v>
      </c>
      <c r="F195" s="215">
        <v>4.3086419753086398</v>
      </c>
      <c r="G195" s="216">
        <v>10.90625</v>
      </c>
    </row>
    <row r="196" spans="1:7" s="107" customFormat="1" ht="14.5" customHeight="1">
      <c r="A196" s="117" t="s">
        <v>480</v>
      </c>
      <c r="B196" s="217">
        <v>14</v>
      </c>
      <c r="C196" s="169">
        <v>66</v>
      </c>
      <c r="D196" s="218">
        <v>28</v>
      </c>
      <c r="E196" s="219">
        <v>2</v>
      </c>
      <c r="F196" s="220">
        <v>2.3571428571428599</v>
      </c>
      <c r="G196" s="211">
        <v>4.71428571428571</v>
      </c>
    </row>
    <row r="197" spans="1:7" s="107" customFormat="1" ht="14.5" customHeight="1">
      <c r="A197" s="124" t="s">
        <v>84</v>
      </c>
      <c r="B197" s="212" t="s">
        <v>76</v>
      </c>
      <c r="C197" s="174" t="s">
        <v>76</v>
      </c>
      <c r="D197" s="213" t="s">
        <v>76</v>
      </c>
      <c r="E197" s="214" t="s">
        <v>76</v>
      </c>
      <c r="F197" s="215" t="s">
        <v>76</v>
      </c>
      <c r="G197" s="216" t="s">
        <v>76</v>
      </c>
    </row>
    <row r="198" spans="1:7" s="107" customFormat="1" ht="14.5" customHeight="1">
      <c r="A198" s="117" t="s">
        <v>85</v>
      </c>
      <c r="B198" s="217" t="s">
        <v>76</v>
      </c>
      <c r="C198" s="169" t="s">
        <v>76</v>
      </c>
      <c r="D198" s="218" t="s">
        <v>76</v>
      </c>
      <c r="E198" s="219" t="s">
        <v>76</v>
      </c>
      <c r="F198" s="220" t="s">
        <v>76</v>
      </c>
      <c r="G198" s="211" t="s">
        <v>76</v>
      </c>
    </row>
    <row r="199" spans="1:7" s="107" customFormat="1" ht="14.5" customHeight="1">
      <c r="A199" s="227" t="s">
        <v>86</v>
      </c>
      <c r="B199" s="228" t="s">
        <v>76</v>
      </c>
      <c r="C199" s="229" t="s">
        <v>76</v>
      </c>
      <c r="D199" s="230" t="s">
        <v>76</v>
      </c>
      <c r="E199" s="248" t="s">
        <v>76</v>
      </c>
      <c r="F199" s="249" t="s">
        <v>76</v>
      </c>
      <c r="G199" s="250" t="s">
        <v>76</v>
      </c>
    </row>
    <row r="200" spans="1:7" s="107" customFormat="1" ht="14.5" customHeight="1">
      <c r="A200" s="134" t="s">
        <v>93</v>
      </c>
      <c r="B200" s="232">
        <f>SUM(B184,B185,B188,B189,B190,B192,B193, B195)</f>
        <v>3211</v>
      </c>
      <c r="C200" s="233">
        <f>SUM(C184,C185,C188,C189,C190,C192,C193, C195)</f>
        <v>29318</v>
      </c>
      <c r="D200" s="234">
        <f>SUM(D184,D185,D188,D189,D190,D192,D193, D195)</f>
        <v>7475</v>
      </c>
      <c r="E200" s="235">
        <f>D200/B200</f>
        <v>2.3279352226720649</v>
      </c>
      <c r="F200" s="157">
        <f>C200/D200</f>
        <v>3.9221404682274246</v>
      </c>
      <c r="G200" s="156">
        <f>C200/B200</f>
        <v>9.130488944254127</v>
      </c>
    </row>
    <row r="201" spans="1:7" s="107" customFormat="1" ht="14.5" customHeight="1">
      <c r="A201" s="141" t="s">
        <v>87</v>
      </c>
      <c r="B201" s="236">
        <f>SUM(B186,B191,B196)</f>
        <v>506</v>
      </c>
      <c r="C201" s="237">
        <f>SUM(C186,C191,C196)</f>
        <v>4666</v>
      </c>
      <c r="D201" s="238">
        <f>SUM(D186,D191,D196)</f>
        <v>1019</v>
      </c>
      <c r="E201" s="239">
        <f>D201/B201</f>
        <v>2.0138339920948618</v>
      </c>
      <c r="F201" s="159">
        <f>C201/D201</f>
        <v>4.5789990186457308</v>
      </c>
      <c r="G201" s="158">
        <f>C201/B201</f>
        <v>9.2213438735177871</v>
      </c>
    </row>
    <row r="202" spans="1:7" s="107" customFormat="1" ht="14.5" customHeight="1">
      <c r="A202" s="148" t="s">
        <v>94</v>
      </c>
      <c r="B202" s="240">
        <f>B200+B201</f>
        <v>3717</v>
      </c>
      <c r="C202" s="253">
        <f>C200+C201</f>
        <v>33984</v>
      </c>
      <c r="D202" s="254">
        <f>D200+D201</f>
        <v>8494</v>
      </c>
      <c r="E202" s="255">
        <f>D202/B202</f>
        <v>2.2851762173796071</v>
      </c>
      <c r="F202" s="256">
        <f>C202/D202</f>
        <v>4.0009418412997411</v>
      </c>
      <c r="G202" s="257">
        <f>C202/B202</f>
        <v>9.1428571428571423</v>
      </c>
    </row>
    <row r="203" spans="1:7" s="107" customFormat="1" ht="14.5" customHeight="1">
      <c r="A203" s="875" t="s">
        <v>481</v>
      </c>
      <c r="B203" s="875"/>
      <c r="C203" s="875"/>
      <c r="D203" s="875"/>
      <c r="E203" s="875"/>
      <c r="F203" s="875"/>
      <c r="G203" s="875"/>
    </row>
    <row r="204" spans="1:7" s="107" customFormat="1" ht="38.5" customHeight="1">
      <c r="A204" s="875" t="s">
        <v>482</v>
      </c>
      <c r="B204" s="875"/>
      <c r="C204" s="875"/>
      <c r="D204" s="875"/>
      <c r="E204" s="875"/>
      <c r="F204" s="875"/>
      <c r="G204" s="875"/>
    </row>
    <row r="205" spans="1:7" s="107" customFormat="1" ht="14.5" customHeight="1">
      <c r="A205" s="876" t="s">
        <v>108</v>
      </c>
      <c r="B205" s="876"/>
      <c r="C205" s="876"/>
      <c r="D205" s="876"/>
      <c r="E205" s="876"/>
      <c r="F205" s="876"/>
      <c r="G205" s="876"/>
    </row>
    <row r="206" spans="1:7" ht="26.5" customHeight="1">
      <c r="A206" s="876" t="s">
        <v>116</v>
      </c>
      <c r="B206" s="876"/>
      <c r="C206" s="876"/>
      <c r="D206" s="876"/>
      <c r="E206" s="876"/>
      <c r="F206" s="876"/>
      <c r="G206" s="876"/>
    </row>
  </sheetData>
  <mergeCells count="65">
    <mergeCell ref="A3:G3"/>
    <mergeCell ref="A5:G5"/>
    <mergeCell ref="A6:A7"/>
    <mergeCell ref="B7:D7"/>
    <mergeCell ref="E7:G7"/>
    <mergeCell ref="A27:G27"/>
    <mergeCell ref="A28:G28"/>
    <mergeCell ref="A29:G29"/>
    <mergeCell ref="A30:G30"/>
    <mergeCell ref="A31:G31"/>
    <mergeCell ref="A33:G33"/>
    <mergeCell ref="A35:G35"/>
    <mergeCell ref="A36:A37"/>
    <mergeCell ref="B37:D37"/>
    <mergeCell ref="E37:G37"/>
    <mergeCell ref="A57:G57"/>
    <mergeCell ref="A58:G58"/>
    <mergeCell ref="A59:G59"/>
    <mergeCell ref="A60:G60"/>
    <mergeCell ref="A61:G61"/>
    <mergeCell ref="A63:G63"/>
    <mergeCell ref="A65:G65"/>
    <mergeCell ref="A66:A67"/>
    <mergeCell ref="B67:D67"/>
    <mergeCell ref="E67:G67"/>
    <mergeCell ref="A87:G87"/>
    <mergeCell ref="A88:G88"/>
    <mergeCell ref="A89:G89"/>
    <mergeCell ref="A90:G90"/>
    <mergeCell ref="A92:G92"/>
    <mergeCell ref="A94:G94"/>
    <mergeCell ref="A95:A96"/>
    <mergeCell ref="B96:D96"/>
    <mergeCell ref="E96:G96"/>
    <mergeCell ref="A116:G116"/>
    <mergeCell ref="A117:G117"/>
    <mergeCell ref="A118:G118"/>
    <mergeCell ref="A119:G119"/>
    <mergeCell ref="A121:G121"/>
    <mergeCell ref="A123:G123"/>
    <mergeCell ref="A124:A125"/>
    <mergeCell ref="B125:D125"/>
    <mergeCell ref="E125:G125"/>
    <mergeCell ref="A145:G145"/>
    <mergeCell ref="A146:G146"/>
    <mergeCell ref="A147:G147"/>
    <mergeCell ref="A148:G148"/>
    <mergeCell ref="A150:G150"/>
    <mergeCell ref="A152:G152"/>
    <mergeCell ref="A153:A154"/>
    <mergeCell ref="B154:D154"/>
    <mergeCell ref="E154:G154"/>
    <mergeCell ref="A174:G174"/>
    <mergeCell ref="A175:G175"/>
    <mergeCell ref="A176:G176"/>
    <mergeCell ref="A177:G177"/>
    <mergeCell ref="A179:G179"/>
    <mergeCell ref="A204:G204"/>
    <mergeCell ref="A205:G205"/>
    <mergeCell ref="A206:G206"/>
    <mergeCell ref="A181:G181"/>
    <mergeCell ref="A182:A183"/>
    <mergeCell ref="B183:D183"/>
    <mergeCell ref="E183:G183"/>
    <mergeCell ref="A203:G203"/>
  </mergeCells>
  <hyperlinks>
    <hyperlink ref="A1" location="Inhalt!A9" display="Zurück zum Inhalt" xr:uid="{00000000-0004-0000-0200-000000000000}"/>
  </hyperlinks>
  <pageMargins left="0.7" right="0.7" top="0.78749999999999998" bottom="0.78749999999999998"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13"/>
  <sheetViews>
    <sheetView showGridLines="0" zoomScale="80" zoomScaleNormal="80" workbookViewId="0">
      <pane xSplit="1" topLeftCell="B1" activePane="topRight" state="frozen"/>
      <selection pane="topRight"/>
    </sheetView>
  </sheetViews>
  <sheetFormatPr baseColWidth="10" defaultColWidth="11" defaultRowHeight="14.25" customHeight="1"/>
  <cols>
    <col min="1" max="1" width="23.5" style="105" customWidth="1"/>
    <col min="2" max="18" width="11.08203125" style="105" customWidth="1"/>
    <col min="19" max="16384" width="11" style="105"/>
  </cols>
  <sheetData>
    <row r="1" spans="1:19" s="106" customFormat="1" ht="14.5" customHeight="1">
      <c r="A1" s="103" t="s">
        <v>64</v>
      </c>
      <c r="B1" s="105"/>
      <c r="C1" s="105"/>
      <c r="D1" s="105"/>
      <c r="E1" s="105"/>
      <c r="F1" s="105"/>
      <c r="G1" s="105"/>
      <c r="H1" s="105"/>
      <c r="I1" s="105"/>
      <c r="J1" s="105"/>
      <c r="K1" s="105"/>
      <c r="L1" s="105"/>
      <c r="M1" s="105"/>
      <c r="N1" s="105"/>
      <c r="O1" s="105"/>
      <c r="P1" s="105"/>
      <c r="Q1" s="105"/>
      <c r="R1" s="105"/>
    </row>
    <row r="2" spans="1:19" s="106" customFormat="1" ht="14.5" customHeight="1">
      <c r="A2" s="103"/>
      <c r="B2" s="105"/>
      <c r="C2" s="105"/>
      <c r="D2" s="105"/>
      <c r="E2" s="105"/>
      <c r="F2" s="105"/>
      <c r="G2" s="105"/>
      <c r="H2" s="105"/>
      <c r="I2" s="105"/>
      <c r="J2" s="105"/>
      <c r="K2" s="105"/>
      <c r="L2" s="105"/>
      <c r="M2" s="105"/>
      <c r="N2" s="105"/>
      <c r="O2" s="105"/>
      <c r="P2" s="105"/>
      <c r="Q2" s="105"/>
      <c r="R2" s="105"/>
    </row>
    <row r="3" spans="1:19" s="107" customFormat="1" ht="25" customHeight="1">
      <c r="A3" s="860">
        <v>2024</v>
      </c>
      <c r="B3" s="860"/>
      <c r="C3" s="860"/>
      <c r="D3" s="860"/>
      <c r="E3" s="860"/>
      <c r="F3" s="860"/>
      <c r="G3" s="860"/>
      <c r="H3" s="860"/>
      <c r="I3" s="860"/>
      <c r="J3" s="860"/>
      <c r="K3" s="860"/>
      <c r="L3" s="860"/>
      <c r="M3" s="860"/>
      <c r="N3" s="860"/>
      <c r="O3" s="860"/>
      <c r="P3" s="860"/>
      <c r="Q3" s="860"/>
      <c r="R3" s="860"/>
    </row>
    <row r="4" spans="1:19" s="107" customFormat="1" ht="14.5" customHeight="1">
      <c r="A4" s="108"/>
    </row>
    <row r="5" spans="1:19" s="107" customFormat="1" ht="14.5" customHeight="1">
      <c r="A5" s="895" t="s">
        <v>490</v>
      </c>
      <c r="B5" s="895"/>
      <c r="C5" s="895"/>
      <c r="D5" s="895"/>
      <c r="E5" s="895"/>
      <c r="F5" s="895"/>
      <c r="G5" s="895"/>
      <c r="H5" s="895"/>
      <c r="I5" s="895"/>
      <c r="J5" s="895"/>
      <c r="K5" s="895"/>
      <c r="L5" s="895"/>
      <c r="M5" s="895"/>
      <c r="N5" s="895"/>
      <c r="O5" s="895"/>
      <c r="P5" s="895"/>
      <c r="Q5" s="895"/>
      <c r="R5" s="895"/>
    </row>
    <row r="6" spans="1:19" s="107" customFormat="1" ht="14.5" customHeight="1">
      <c r="A6" s="896" t="s">
        <v>65</v>
      </c>
      <c r="B6" s="897" t="s">
        <v>117</v>
      </c>
      <c r="C6" s="898" t="s">
        <v>66</v>
      </c>
      <c r="D6" s="898"/>
      <c r="E6" s="898"/>
      <c r="F6" s="898"/>
      <c r="G6" s="898"/>
      <c r="H6" s="898"/>
      <c r="I6" s="898"/>
      <c r="J6" s="898"/>
      <c r="K6" s="898"/>
      <c r="L6" s="898"/>
      <c r="M6" s="898"/>
      <c r="N6" s="898"/>
      <c r="O6" s="898"/>
      <c r="P6" s="898"/>
      <c r="Q6" s="898"/>
      <c r="R6" s="898"/>
      <c r="S6" s="258"/>
    </row>
    <row r="7" spans="1:19" s="107" customFormat="1" ht="14.5" customHeight="1">
      <c r="A7" s="896"/>
      <c r="B7" s="897"/>
      <c r="C7" s="897" t="s">
        <v>118</v>
      </c>
      <c r="D7" s="897"/>
      <c r="E7" s="897" t="s">
        <v>119</v>
      </c>
      <c r="F7" s="897"/>
      <c r="G7" s="897" t="s">
        <v>120</v>
      </c>
      <c r="H7" s="897"/>
      <c r="I7" s="897" t="s">
        <v>66</v>
      </c>
      <c r="J7" s="897"/>
      <c r="K7" s="897"/>
      <c r="L7" s="897"/>
      <c r="M7" s="897" t="s">
        <v>121</v>
      </c>
      <c r="N7" s="897"/>
      <c r="O7" s="898" t="s">
        <v>66</v>
      </c>
      <c r="P7" s="898"/>
      <c r="Q7" s="898"/>
      <c r="R7" s="898"/>
      <c r="S7" s="258"/>
    </row>
    <row r="8" spans="1:19" s="107" customFormat="1" ht="14.5" customHeight="1">
      <c r="A8" s="896"/>
      <c r="B8" s="897"/>
      <c r="C8" s="897"/>
      <c r="D8" s="897"/>
      <c r="E8" s="897"/>
      <c r="F8" s="897"/>
      <c r="G8" s="897"/>
      <c r="H8" s="897"/>
      <c r="I8" s="897" t="s">
        <v>118</v>
      </c>
      <c r="J8" s="897"/>
      <c r="K8" s="897" t="s">
        <v>119</v>
      </c>
      <c r="L8" s="897"/>
      <c r="M8" s="897"/>
      <c r="N8" s="897"/>
      <c r="O8" s="897" t="s">
        <v>118</v>
      </c>
      <c r="P8" s="897"/>
      <c r="Q8" s="899" t="s">
        <v>119</v>
      </c>
      <c r="R8" s="899"/>
      <c r="S8" s="258"/>
    </row>
    <row r="9" spans="1:19" s="107" customFormat="1" ht="29.15" customHeight="1">
      <c r="A9" s="896"/>
      <c r="B9" s="897"/>
      <c r="C9" s="897"/>
      <c r="D9" s="897"/>
      <c r="E9" s="897"/>
      <c r="F9" s="897"/>
      <c r="G9" s="897"/>
      <c r="H9" s="897"/>
      <c r="I9" s="897"/>
      <c r="J9" s="897"/>
      <c r="K9" s="897"/>
      <c r="L9" s="897"/>
      <c r="M9" s="897"/>
      <c r="N9" s="897"/>
      <c r="O9" s="897"/>
      <c r="P9" s="897"/>
      <c r="Q9" s="899"/>
      <c r="R9" s="899"/>
      <c r="S9" s="258"/>
    </row>
    <row r="10" spans="1:19" s="107" customFormat="1" ht="14.5" customHeight="1">
      <c r="A10" s="896"/>
      <c r="B10" s="259" t="s">
        <v>70</v>
      </c>
      <c r="C10" s="260" t="s">
        <v>70</v>
      </c>
      <c r="D10" s="261" t="s">
        <v>71</v>
      </c>
      <c r="E10" s="262" t="s">
        <v>70</v>
      </c>
      <c r="F10" s="263" t="s">
        <v>71</v>
      </c>
      <c r="G10" s="262" t="s">
        <v>70</v>
      </c>
      <c r="H10" s="263" t="s">
        <v>71</v>
      </c>
      <c r="I10" s="262" t="s">
        <v>70</v>
      </c>
      <c r="J10" s="261" t="s">
        <v>71</v>
      </c>
      <c r="K10" s="260" t="s">
        <v>70</v>
      </c>
      <c r="L10" s="261" t="s">
        <v>71</v>
      </c>
      <c r="M10" s="262" t="s">
        <v>70</v>
      </c>
      <c r="N10" s="263" t="s">
        <v>71</v>
      </c>
      <c r="O10" s="262" t="s">
        <v>70</v>
      </c>
      <c r="P10" s="263" t="s">
        <v>71</v>
      </c>
      <c r="Q10" s="262" t="s">
        <v>70</v>
      </c>
      <c r="R10" s="264" t="s">
        <v>71</v>
      </c>
      <c r="S10" s="258"/>
    </row>
    <row r="11" spans="1:19" s="107" customFormat="1" ht="14.5" customHeight="1">
      <c r="A11" s="265" t="s">
        <v>72</v>
      </c>
      <c r="B11" s="168">
        <f t="shared" ref="B11:B29" si="0">C11+E11</f>
        <v>484230</v>
      </c>
      <c r="C11" s="206">
        <f t="shared" ref="C11:C28" si="1">I11+O11</f>
        <v>464812</v>
      </c>
      <c r="D11" s="266">
        <v>95.989922144435496</v>
      </c>
      <c r="E11" s="267">
        <f t="shared" ref="E11:E28" si="2">K11+Q11</f>
        <v>19418</v>
      </c>
      <c r="F11" s="268">
        <v>4.0100778555645</v>
      </c>
      <c r="G11" s="206">
        <v>103149</v>
      </c>
      <c r="H11" s="266">
        <v>21.3016541726039</v>
      </c>
      <c r="I11" s="267">
        <v>85513</v>
      </c>
      <c r="J11" s="268">
        <v>82.902403319469897</v>
      </c>
      <c r="K11" s="206">
        <v>17636</v>
      </c>
      <c r="L11" s="266">
        <v>17.097596680530099</v>
      </c>
      <c r="M11" s="267">
        <v>381081</v>
      </c>
      <c r="N11" s="268">
        <v>78.698345827396096</v>
      </c>
      <c r="O11" s="206">
        <v>379299</v>
      </c>
      <c r="P11" s="266">
        <v>99.532382879230397</v>
      </c>
      <c r="Q11" s="226">
        <v>1782</v>
      </c>
      <c r="R11" s="211">
        <v>0.46761712076959999</v>
      </c>
      <c r="S11" s="258"/>
    </row>
    <row r="12" spans="1:19" s="107" customFormat="1" ht="14.5" customHeight="1">
      <c r="A12" s="269" t="s">
        <v>73</v>
      </c>
      <c r="B12" s="173">
        <f t="shared" si="0"/>
        <v>566520</v>
      </c>
      <c r="C12" s="212">
        <f t="shared" si="1"/>
        <v>554710</v>
      </c>
      <c r="D12" s="270">
        <v>97.915342794605706</v>
      </c>
      <c r="E12" s="221">
        <f t="shared" si="2"/>
        <v>11810</v>
      </c>
      <c r="F12" s="271">
        <v>2.0846572053943402</v>
      </c>
      <c r="G12" s="212">
        <v>126807</v>
      </c>
      <c r="H12" s="270">
        <v>22.383499258631598</v>
      </c>
      <c r="I12" s="221">
        <v>117413</v>
      </c>
      <c r="J12" s="271">
        <v>92.591891614816205</v>
      </c>
      <c r="K12" s="212">
        <v>9394</v>
      </c>
      <c r="L12" s="270">
        <v>7.4081083851837803</v>
      </c>
      <c r="M12" s="221">
        <v>439713</v>
      </c>
      <c r="N12" s="271">
        <v>77.616500741368398</v>
      </c>
      <c r="O12" s="212">
        <v>437297</v>
      </c>
      <c r="P12" s="270">
        <v>99.450550700115798</v>
      </c>
      <c r="Q12" s="221">
        <v>2416</v>
      </c>
      <c r="R12" s="216">
        <v>0.54944929988424296</v>
      </c>
      <c r="S12" s="258"/>
    </row>
    <row r="13" spans="1:19" s="107" customFormat="1" ht="14.5" customHeight="1">
      <c r="A13" s="265" t="s">
        <v>107</v>
      </c>
      <c r="B13" s="168">
        <f t="shared" si="0"/>
        <v>174248</v>
      </c>
      <c r="C13" s="217">
        <f t="shared" si="1"/>
        <v>169449</v>
      </c>
      <c r="D13" s="272">
        <v>97.245879436205897</v>
      </c>
      <c r="E13" s="226">
        <f t="shared" si="2"/>
        <v>4799</v>
      </c>
      <c r="F13" s="273">
        <v>2.7541205637941299</v>
      </c>
      <c r="G13" s="217">
        <v>52373</v>
      </c>
      <c r="H13" s="272">
        <v>30.056586015334499</v>
      </c>
      <c r="I13" s="226">
        <v>49088</v>
      </c>
      <c r="J13" s="273">
        <v>93.727684112042496</v>
      </c>
      <c r="K13" s="217">
        <v>3285</v>
      </c>
      <c r="L13" s="272">
        <v>6.2723158879575402</v>
      </c>
      <c r="M13" s="226">
        <v>121875</v>
      </c>
      <c r="N13" s="273">
        <v>69.943413984665497</v>
      </c>
      <c r="O13" s="217">
        <v>120361</v>
      </c>
      <c r="P13" s="272">
        <v>98.757743589743598</v>
      </c>
      <c r="Q13" s="226">
        <v>1514</v>
      </c>
      <c r="R13" s="211">
        <v>1.24225641025641</v>
      </c>
      <c r="S13" s="258"/>
    </row>
    <row r="14" spans="1:19" s="107" customFormat="1" ht="14.5" customHeight="1">
      <c r="A14" s="269" t="s">
        <v>75</v>
      </c>
      <c r="B14" s="173">
        <f t="shared" si="0"/>
        <v>112254</v>
      </c>
      <c r="C14" s="212">
        <f t="shared" si="1"/>
        <v>109670</v>
      </c>
      <c r="D14" s="270">
        <v>97.698077574073096</v>
      </c>
      <c r="E14" s="221">
        <f t="shared" si="2"/>
        <v>2584</v>
      </c>
      <c r="F14" s="271">
        <v>2.3019224259269202</v>
      </c>
      <c r="G14" s="212">
        <v>32926</v>
      </c>
      <c r="H14" s="270">
        <v>29.331694193525401</v>
      </c>
      <c r="I14" s="221">
        <v>30812</v>
      </c>
      <c r="J14" s="271">
        <v>93.579542003280096</v>
      </c>
      <c r="K14" s="212">
        <v>2114</v>
      </c>
      <c r="L14" s="270">
        <v>6.4204579967199198</v>
      </c>
      <c r="M14" s="221">
        <v>79328</v>
      </c>
      <c r="N14" s="271">
        <v>70.668305806474606</v>
      </c>
      <c r="O14" s="212">
        <v>78858</v>
      </c>
      <c r="P14" s="270">
        <v>99.4075231948366</v>
      </c>
      <c r="Q14" s="221">
        <v>470</v>
      </c>
      <c r="R14" s="216">
        <v>0.59247680516337198</v>
      </c>
      <c r="S14" s="258"/>
    </row>
    <row r="15" spans="1:19" s="107" customFormat="1" ht="14.5" customHeight="1">
      <c r="A15" s="265" t="s">
        <v>89</v>
      </c>
      <c r="B15" s="168">
        <f t="shared" si="0"/>
        <v>28818</v>
      </c>
      <c r="C15" s="217">
        <f t="shared" si="1"/>
        <v>27915</v>
      </c>
      <c r="D15" s="272">
        <v>96.866541744742904</v>
      </c>
      <c r="E15" s="226">
        <f t="shared" si="2"/>
        <v>903</v>
      </c>
      <c r="F15" s="273">
        <v>3.1334582552571302</v>
      </c>
      <c r="G15" s="217">
        <v>5957</v>
      </c>
      <c r="H15" s="272">
        <v>20.6711083350684</v>
      </c>
      <c r="I15" s="226">
        <v>5189</v>
      </c>
      <c r="J15" s="273">
        <v>87.107604498908799</v>
      </c>
      <c r="K15" s="217">
        <v>768</v>
      </c>
      <c r="L15" s="272">
        <v>12.892395501091199</v>
      </c>
      <c r="M15" s="226">
        <v>22861</v>
      </c>
      <c r="N15" s="273">
        <v>79.328891664931703</v>
      </c>
      <c r="O15" s="217">
        <v>22726</v>
      </c>
      <c r="P15" s="272">
        <v>99.409474651152607</v>
      </c>
      <c r="Q15" s="226">
        <v>135</v>
      </c>
      <c r="R15" s="211">
        <v>0.59052534884738195</v>
      </c>
      <c r="S15" s="258"/>
    </row>
    <row r="16" spans="1:19" s="107" customFormat="1" ht="14.5" customHeight="1">
      <c r="A16" s="269" t="s">
        <v>77</v>
      </c>
      <c r="B16" s="173">
        <f t="shared" si="0"/>
        <v>85741</v>
      </c>
      <c r="C16" s="212">
        <f t="shared" si="1"/>
        <v>83571</v>
      </c>
      <c r="D16" s="270">
        <v>97.469122123604805</v>
      </c>
      <c r="E16" s="221">
        <f t="shared" si="2"/>
        <v>2170</v>
      </c>
      <c r="F16" s="271">
        <v>2.53087787639519</v>
      </c>
      <c r="G16" s="212">
        <v>28107</v>
      </c>
      <c r="H16" s="270">
        <v>32.781283166746398</v>
      </c>
      <c r="I16" s="221">
        <v>26670</v>
      </c>
      <c r="J16" s="271">
        <v>94.887394599210197</v>
      </c>
      <c r="K16" s="212">
        <v>1437</v>
      </c>
      <c r="L16" s="270">
        <v>5.1126054007898398</v>
      </c>
      <c r="M16" s="221">
        <v>57634</v>
      </c>
      <c r="N16" s="271">
        <v>67.218716833253595</v>
      </c>
      <c r="O16" s="212">
        <v>56901</v>
      </c>
      <c r="P16" s="270">
        <v>98.7281812818822</v>
      </c>
      <c r="Q16" s="221">
        <v>733</v>
      </c>
      <c r="R16" s="216">
        <v>1.27181871811778</v>
      </c>
      <c r="S16" s="258"/>
    </row>
    <row r="17" spans="1:19" s="107" customFormat="1" ht="14.5" customHeight="1">
      <c r="A17" s="265" t="s">
        <v>78</v>
      </c>
      <c r="B17" s="168">
        <f t="shared" si="0"/>
        <v>269032</v>
      </c>
      <c r="C17" s="217">
        <f t="shared" si="1"/>
        <v>258386</v>
      </c>
      <c r="D17" s="272">
        <v>96.042849921198993</v>
      </c>
      <c r="E17" s="226">
        <f t="shared" si="2"/>
        <v>10646</v>
      </c>
      <c r="F17" s="273">
        <v>3.9571500788010301</v>
      </c>
      <c r="G17" s="217">
        <v>60877</v>
      </c>
      <c r="H17" s="272">
        <v>22.628163192482699</v>
      </c>
      <c r="I17" s="226">
        <v>50863</v>
      </c>
      <c r="J17" s="273">
        <v>83.5504377679583</v>
      </c>
      <c r="K17" s="217">
        <v>10014</v>
      </c>
      <c r="L17" s="272">
        <v>16.4495622320417</v>
      </c>
      <c r="M17" s="226">
        <v>208155</v>
      </c>
      <c r="N17" s="273">
        <v>77.371836807517298</v>
      </c>
      <c r="O17" s="217">
        <v>207523</v>
      </c>
      <c r="P17" s="272">
        <v>99.696380101366799</v>
      </c>
      <c r="Q17" s="226">
        <v>632</v>
      </c>
      <c r="R17" s="211">
        <v>0.30361989863323002</v>
      </c>
      <c r="S17" s="258"/>
    </row>
    <row r="18" spans="1:19" s="107" customFormat="1" ht="14.5" customHeight="1">
      <c r="A18" s="269" t="s">
        <v>79</v>
      </c>
      <c r="B18" s="173">
        <f t="shared" si="0"/>
        <v>69265</v>
      </c>
      <c r="C18" s="212">
        <f t="shared" si="1"/>
        <v>67154</v>
      </c>
      <c r="D18" s="270">
        <v>96.952284703674295</v>
      </c>
      <c r="E18" s="221">
        <f t="shared" si="2"/>
        <v>2111</v>
      </c>
      <c r="F18" s="271">
        <v>3.0477152963257099</v>
      </c>
      <c r="G18" s="212">
        <v>20257</v>
      </c>
      <c r="H18" s="270">
        <v>29.245650761567902</v>
      </c>
      <c r="I18" s="221">
        <v>18576</v>
      </c>
      <c r="J18" s="271">
        <v>91.701634003060704</v>
      </c>
      <c r="K18" s="212">
        <v>1681</v>
      </c>
      <c r="L18" s="270">
        <v>8.2983659969393297</v>
      </c>
      <c r="M18" s="221">
        <v>49008</v>
      </c>
      <c r="N18" s="271">
        <v>70.754349238432098</v>
      </c>
      <c r="O18" s="212">
        <v>48578</v>
      </c>
      <c r="P18" s="270">
        <v>99.122592229839995</v>
      </c>
      <c r="Q18" s="221">
        <v>430</v>
      </c>
      <c r="R18" s="216">
        <v>0.87740777015997395</v>
      </c>
      <c r="S18" s="258"/>
    </row>
    <row r="19" spans="1:19" s="107" customFormat="1" ht="14.5" customHeight="1">
      <c r="A19" s="265" t="s">
        <v>80</v>
      </c>
      <c r="B19" s="168">
        <f t="shared" si="0"/>
        <v>344138</v>
      </c>
      <c r="C19" s="217">
        <f t="shared" si="1"/>
        <v>326126</v>
      </c>
      <c r="D19" s="272">
        <v>94.766053153095598</v>
      </c>
      <c r="E19" s="226">
        <f t="shared" si="2"/>
        <v>18012</v>
      </c>
      <c r="F19" s="273">
        <v>5.2339468469044403</v>
      </c>
      <c r="G19" s="217">
        <v>80003</v>
      </c>
      <c r="H19" s="272">
        <v>23.247360070669298</v>
      </c>
      <c r="I19" s="226">
        <v>64853</v>
      </c>
      <c r="J19" s="273">
        <v>81.063210129620202</v>
      </c>
      <c r="K19" s="217">
        <v>15150</v>
      </c>
      <c r="L19" s="272">
        <v>18.936789870379901</v>
      </c>
      <c r="M19" s="226">
        <v>264135</v>
      </c>
      <c r="N19" s="273">
        <v>76.752639929330698</v>
      </c>
      <c r="O19" s="217">
        <v>261273</v>
      </c>
      <c r="P19" s="272">
        <v>98.916463172241507</v>
      </c>
      <c r="Q19" s="226">
        <v>2862</v>
      </c>
      <c r="R19" s="211">
        <v>1.08353682775853</v>
      </c>
      <c r="S19" s="258"/>
    </row>
    <row r="20" spans="1:19" s="107" customFormat="1" ht="14.5" customHeight="1">
      <c r="A20" s="269" t="s">
        <v>491</v>
      </c>
      <c r="B20" s="173">
        <f t="shared" si="0"/>
        <v>721457</v>
      </c>
      <c r="C20" s="212">
        <f t="shared" si="1"/>
        <v>661321</v>
      </c>
      <c r="D20" s="270">
        <v>91.6646452941755</v>
      </c>
      <c r="E20" s="221">
        <f t="shared" si="2"/>
        <v>60136</v>
      </c>
      <c r="F20" s="271">
        <v>8.3353547058244608</v>
      </c>
      <c r="G20" s="212">
        <v>161871</v>
      </c>
      <c r="H20" s="270">
        <v>22.436680217947799</v>
      </c>
      <c r="I20" s="221">
        <v>108615</v>
      </c>
      <c r="J20" s="271">
        <v>67.099727560835504</v>
      </c>
      <c r="K20" s="212">
        <v>53256</v>
      </c>
      <c r="L20" s="270">
        <v>32.900272439164503</v>
      </c>
      <c r="M20" s="221">
        <v>559586</v>
      </c>
      <c r="N20" s="271">
        <v>77.563319782052204</v>
      </c>
      <c r="O20" s="212">
        <v>552706</v>
      </c>
      <c r="P20" s="270">
        <v>98.770519634158106</v>
      </c>
      <c r="Q20" s="221">
        <v>6880</v>
      </c>
      <c r="R20" s="216">
        <v>1.22948036584189</v>
      </c>
      <c r="S20" s="258"/>
    </row>
    <row r="21" spans="1:19" s="107" customFormat="1" ht="14.5" customHeight="1">
      <c r="A21" s="265" t="s">
        <v>81</v>
      </c>
      <c r="B21" s="168">
        <f t="shared" si="0"/>
        <v>168477</v>
      </c>
      <c r="C21" s="217">
        <f t="shared" si="1"/>
        <v>164447</v>
      </c>
      <c r="D21" s="272">
        <v>97.607982098446698</v>
      </c>
      <c r="E21" s="226">
        <f t="shared" si="2"/>
        <v>4030</v>
      </c>
      <c r="F21" s="273">
        <v>2.3920179015533298</v>
      </c>
      <c r="G21" s="217">
        <v>36843</v>
      </c>
      <c r="H21" s="272">
        <v>21.868266885094101</v>
      </c>
      <c r="I21" s="226">
        <v>33464</v>
      </c>
      <c r="J21" s="273">
        <v>90.8286513041826</v>
      </c>
      <c r="K21" s="217">
        <v>3379</v>
      </c>
      <c r="L21" s="272">
        <v>9.1713486958173895</v>
      </c>
      <c r="M21" s="226">
        <v>131634</v>
      </c>
      <c r="N21" s="273">
        <v>78.131733114905899</v>
      </c>
      <c r="O21" s="217">
        <v>130983</v>
      </c>
      <c r="P21" s="272">
        <v>99.5054469210082</v>
      </c>
      <c r="Q21" s="226">
        <v>651</v>
      </c>
      <c r="R21" s="211">
        <v>0.49455307899174999</v>
      </c>
      <c r="S21" s="258"/>
    </row>
    <row r="22" spans="1:19" s="107" customFormat="1" ht="14.5" customHeight="1">
      <c r="A22" s="269" t="s">
        <v>82</v>
      </c>
      <c r="B22" s="173">
        <f t="shared" si="0"/>
        <v>36796</v>
      </c>
      <c r="C22" s="212">
        <f t="shared" si="1"/>
        <v>35754</v>
      </c>
      <c r="D22" s="270">
        <v>97.168170453310097</v>
      </c>
      <c r="E22" s="221">
        <f t="shared" si="2"/>
        <v>1042</v>
      </c>
      <c r="F22" s="271">
        <v>2.83182954668986</v>
      </c>
      <c r="G22" s="212">
        <v>8282</v>
      </c>
      <c r="H22" s="270">
        <v>22.507881291444701</v>
      </c>
      <c r="I22" s="221">
        <v>7363</v>
      </c>
      <c r="J22" s="271">
        <v>88.903646462207206</v>
      </c>
      <c r="K22" s="212">
        <v>919</v>
      </c>
      <c r="L22" s="270">
        <v>11.096353537792799</v>
      </c>
      <c r="M22" s="221">
        <v>28514</v>
      </c>
      <c r="N22" s="271">
        <v>77.492118708555296</v>
      </c>
      <c r="O22" s="212">
        <v>28391</v>
      </c>
      <c r="P22" s="270">
        <v>99.568632952233997</v>
      </c>
      <c r="Q22" s="221">
        <v>123</v>
      </c>
      <c r="R22" s="216">
        <v>0.43136704776600998</v>
      </c>
      <c r="S22" s="258"/>
    </row>
    <row r="23" spans="1:19" s="107" customFormat="1" ht="14.5" customHeight="1">
      <c r="A23" s="265" t="s">
        <v>83</v>
      </c>
      <c r="B23" s="168">
        <f t="shared" si="0"/>
        <v>179673</v>
      </c>
      <c r="C23" s="217">
        <f t="shared" si="1"/>
        <v>175112</v>
      </c>
      <c r="D23" s="272">
        <v>97.461499501872893</v>
      </c>
      <c r="E23" s="226">
        <f t="shared" si="2"/>
        <v>4561</v>
      </c>
      <c r="F23" s="273">
        <v>2.5385004981271502</v>
      </c>
      <c r="G23" s="217">
        <v>49700</v>
      </c>
      <c r="H23" s="272">
        <v>27.6613625864765</v>
      </c>
      <c r="I23" s="226">
        <v>45349</v>
      </c>
      <c r="J23" s="273">
        <v>91.245472837022106</v>
      </c>
      <c r="K23" s="217">
        <v>4351</v>
      </c>
      <c r="L23" s="272">
        <v>8.7545271629778707</v>
      </c>
      <c r="M23" s="226">
        <v>129973</v>
      </c>
      <c r="N23" s="273">
        <v>72.3386374135235</v>
      </c>
      <c r="O23" s="217">
        <v>129763</v>
      </c>
      <c r="P23" s="272">
        <v>99.838427981196105</v>
      </c>
      <c r="Q23" s="226">
        <v>210</v>
      </c>
      <c r="R23" s="211">
        <v>0.16157201880390501</v>
      </c>
      <c r="S23" s="258"/>
    </row>
    <row r="24" spans="1:19" s="107" customFormat="1" ht="14.5" customHeight="1">
      <c r="A24" s="269" t="s">
        <v>84</v>
      </c>
      <c r="B24" s="173">
        <f t="shared" si="0"/>
        <v>90807</v>
      </c>
      <c r="C24" s="212">
        <f t="shared" si="1"/>
        <v>90135</v>
      </c>
      <c r="D24" s="270">
        <v>99.259968945125394</v>
      </c>
      <c r="E24" s="221">
        <f t="shared" si="2"/>
        <v>672</v>
      </c>
      <c r="F24" s="271">
        <v>0.74003105487462395</v>
      </c>
      <c r="G24" s="212">
        <v>27049</v>
      </c>
      <c r="H24" s="270">
        <v>29.7873511953924</v>
      </c>
      <c r="I24" s="221">
        <v>26559</v>
      </c>
      <c r="J24" s="271">
        <v>98.188472771636697</v>
      </c>
      <c r="K24" s="212">
        <v>490</v>
      </c>
      <c r="L24" s="270">
        <v>1.8115272283633399</v>
      </c>
      <c r="M24" s="221">
        <v>63758</v>
      </c>
      <c r="N24" s="271">
        <v>70.212648804607596</v>
      </c>
      <c r="O24" s="212">
        <v>63576</v>
      </c>
      <c r="P24" s="270">
        <v>99.714545625647006</v>
      </c>
      <c r="Q24" s="221">
        <v>182</v>
      </c>
      <c r="R24" s="216">
        <v>0.28545437435302201</v>
      </c>
      <c r="S24" s="258"/>
    </row>
    <row r="25" spans="1:19" s="107" customFormat="1" ht="14.5" customHeight="1">
      <c r="A25" s="265" t="s">
        <v>85</v>
      </c>
      <c r="B25" s="168">
        <f t="shared" si="0"/>
        <v>120156</v>
      </c>
      <c r="C25" s="217">
        <f t="shared" si="1"/>
        <v>111997</v>
      </c>
      <c r="D25" s="272">
        <v>93.209660774326693</v>
      </c>
      <c r="E25" s="226">
        <f t="shared" si="2"/>
        <v>8159</v>
      </c>
      <c r="F25" s="273">
        <v>6.7903392256732902</v>
      </c>
      <c r="G25" s="217">
        <v>29622</v>
      </c>
      <c r="H25" s="272">
        <v>24.652951163487501</v>
      </c>
      <c r="I25" s="226">
        <v>22938</v>
      </c>
      <c r="J25" s="273">
        <v>77.435689690095202</v>
      </c>
      <c r="K25" s="217">
        <v>6684</v>
      </c>
      <c r="L25" s="272">
        <v>22.564310309904801</v>
      </c>
      <c r="M25" s="226">
        <v>90534</v>
      </c>
      <c r="N25" s="273">
        <v>75.347048836512499</v>
      </c>
      <c r="O25" s="217">
        <v>89059</v>
      </c>
      <c r="P25" s="272">
        <v>98.370777829323799</v>
      </c>
      <c r="Q25" s="226">
        <v>1475</v>
      </c>
      <c r="R25" s="211">
        <v>1.62922217067621</v>
      </c>
      <c r="S25" s="258"/>
    </row>
    <row r="26" spans="1:19" s="107" customFormat="1" ht="14.5" customHeight="1">
      <c r="A26" s="274" t="s">
        <v>86</v>
      </c>
      <c r="B26" s="275">
        <f t="shared" si="0"/>
        <v>86822</v>
      </c>
      <c r="C26" s="228">
        <f t="shared" si="1"/>
        <v>86198</v>
      </c>
      <c r="D26" s="276">
        <v>99.281288152772305</v>
      </c>
      <c r="E26" s="231">
        <f t="shared" si="2"/>
        <v>624</v>
      </c>
      <c r="F26" s="277">
        <v>0.71871184722766102</v>
      </c>
      <c r="G26" s="228">
        <v>24598</v>
      </c>
      <c r="H26" s="276">
        <v>28.331528875169901</v>
      </c>
      <c r="I26" s="231">
        <v>23983</v>
      </c>
      <c r="J26" s="277">
        <v>97.499796731441606</v>
      </c>
      <c r="K26" s="228">
        <v>615</v>
      </c>
      <c r="L26" s="276">
        <v>2.5002032685584199</v>
      </c>
      <c r="M26" s="231">
        <v>62224</v>
      </c>
      <c r="N26" s="277">
        <v>71.668471124830106</v>
      </c>
      <c r="O26" s="228">
        <v>62215</v>
      </c>
      <c r="P26" s="276">
        <v>99.985536127539206</v>
      </c>
      <c r="Q26" s="231">
        <v>9</v>
      </c>
      <c r="R26" s="249">
        <v>1.44638724607868E-2</v>
      </c>
      <c r="S26" s="258"/>
    </row>
    <row r="27" spans="1:19" s="107" customFormat="1" ht="14.5" customHeight="1">
      <c r="A27" s="278" t="s">
        <v>492</v>
      </c>
      <c r="B27" s="279">
        <f t="shared" si="0"/>
        <v>2825365</v>
      </c>
      <c r="C27" s="280">
        <f t="shared" si="1"/>
        <v>2689039</v>
      </c>
      <c r="D27" s="281">
        <v>95.174924301815906</v>
      </c>
      <c r="E27" s="282">
        <f t="shared" si="2"/>
        <v>136326</v>
      </c>
      <c r="F27" s="283">
        <v>4.8250756981841301</v>
      </c>
      <c r="G27" s="280">
        <v>641518</v>
      </c>
      <c r="H27" s="281">
        <v>22.7056681172167</v>
      </c>
      <c r="I27" s="282">
        <v>522881</v>
      </c>
      <c r="J27" s="283">
        <v>81.506832232299004</v>
      </c>
      <c r="K27" s="280">
        <v>118637</v>
      </c>
      <c r="L27" s="281">
        <v>18.493167767700999</v>
      </c>
      <c r="M27" s="282">
        <v>2183847</v>
      </c>
      <c r="N27" s="283">
        <v>77.294331882783297</v>
      </c>
      <c r="O27" s="280">
        <v>2166158</v>
      </c>
      <c r="P27" s="281">
        <v>99.190007358574107</v>
      </c>
      <c r="Q27" s="282">
        <v>17689</v>
      </c>
      <c r="R27" s="284">
        <v>0.80999264142588701</v>
      </c>
      <c r="S27" s="258"/>
    </row>
    <row r="28" spans="1:19" s="107" customFormat="1" ht="14.5" customHeight="1">
      <c r="A28" s="285" t="s">
        <v>87</v>
      </c>
      <c r="B28" s="286">
        <f t="shared" si="0"/>
        <v>713069</v>
      </c>
      <c r="C28" s="222">
        <f t="shared" si="1"/>
        <v>697718</v>
      </c>
      <c r="D28" s="287">
        <v>97.847192908400203</v>
      </c>
      <c r="E28" s="225">
        <f t="shared" si="2"/>
        <v>15351</v>
      </c>
      <c r="F28" s="288">
        <v>2.1528070915998301</v>
      </c>
      <c r="G28" s="222">
        <v>206903</v>
      </c>
      <c r="H28" s="287">
        <v>29.015845591380401</v>
      </c>
      <c r="I28" s="225">
        <v>194367</v>
      </c>
      <c r="J28" s="288">
        <v>93.941122168359101</v>
      </c>
      <c r="K28" s="222">
        <v>12536</v>
      </c>
      <c r="L28" s="287">
        <v>6.0588778316409098</v>
      </c>
      <c r="M28" s="225">
        <v>506166</v>
      </c>
      <c r="N28" s="288">
        <v>70.984154408619602</v>
      </c>
      <c r="O28" s="222">
        <v>503351</v>
      </c>
      <c r="P28" s="287">
        <v>99.443858338963906</v>
      </c>
      <c r="Q28" s="225">
        <v>2815</v>
      </c>
      <c r="R28" s="289">
        <v>0.55614166103610296</v>
      </c>
      <c r="S28" s="258"/>
    </row>
    <row r="29" spans="1:19" s="107" customFormat="1" ht="14.5" customHeight="1">
      <c r="A29" s="290" t="s">
        <v>493</v>
      </c>
      <c r="B29" s="291">
        <f t="shared" si="0"/>
        <v>3538434</v>
      </c>
      <c r="C29" s="292">
        <v>3386757</v>
      </c>
      <c r="D29" s="293">
        <v>95.713442726358593</v>
      </c>
      <c r="E29" s="294">
        <v>151677</v>
      </c>
      <c r="F29" s="295">
        <v>4.2865572736413897</v>
      </c>
      <c r="G29" s="292">
        <v>848421</v>
      </c>
      <c r="H29" s="293">
        <f>G29/B29*100</f>
        <v>23.977301823348974</v>
      </c>
      <c r="I29" s="294">
        <v>717248</v>
      </c>
      <c r="J29" s="295">
        <v>84.539161571908295</v>
      </c>
      <c r="K29" s="292">
        <v>131173</v>
      </c>
      <c r="L29" s="293">
        <v>15.4608384280917</v>
      </c>
      <c r="M29" s="294">
        <v>2690013</v>
      </c>
      <c r="N29" s="295">
        <v>76.022698176651005</v>
      </c>
      <c r="O29" s="292">
        <v>2669509</v>
      </c>
      <c r="P29" s="293">
        <v>99.237773200352606</v>
      </c>
      <c r="Q29" s="294">
        <v>20504</v>
      </c>
      <c r="R29" s="296">
        <v>0.762226799647437</v>
      </c>
      <c r="S29" s="258"/>
    </row>
    <row r="30" spans="1:19" s="107" customFormat="1" ht="14.5" customHeight="1">
      <c r="A30" s="882" t="s">
        <v>494</v>
      </c>
      <c r="B30" s="882"/>
      <c r="C30" s="882"/>
      <c r="D30" s="882"/>
      <c r="E30" s="882"/>
      <c r="F30" s="882"/>
      <c r="G30" s="882"/>
      <c r="H30" s="882"/>
      <c r="I30" s="882"/>
      <c r="J30" s="882"/>
      <c r="K30" s="882"/>
      <c r="L30" s="882"/>
      <c r="M30" s="882"/>
      <c r="N30" s="882"/>
      <c r="O30" s="882"/>
      <c r="P30" s="882"/>
      <c r="Q30" s="882"/>
      <c r="R30" s="882"/>
    </row>
    <row r="31" spans="1:19" s="107" customFormat="1" ht="14.5" customHeight="1">
      <c r="A31" s="852" t="s">
        <v>495</v>
      </c>
      <c r="B31" s="852"/>
      <c r="C31" s="852"/>
      <c r="D31" s="852"/>
      <c r="E31" s="852"/>
      <c r="F31" s="852"/>
      <c r="G31" s="852"/>
      <c r="H31" s="852"/>
      <c r="I31" s="852"/>
      <c r="J31" s="852"/>
      <c r="K31" s="852"/>
      <c r="L31" s="852"/>
      <c r="M31" s="852"/>
      <c r="N31" s="852"/>
      <c r="O31" s="852"/>
      <c r="P31" s="852"/>
      <c r="Q31" s="852"/>
      <c r="R31" s="852"/>
    </row>
    <row r="32" spans="1:19" s="107" customFormat="1" ht="14.5" customHeight="1">
      <c r="A32" s="876" t="s">
        <v>88</v>
      </c>
      <c r="B32" s="876"/>
      <c r="C32" s="876"/>
      <c r="D32" s="876"/>
      <c r="E32" s="876"/>
      <c r="F32" s="876"/>
      <c r="G32" s="876"/>
      <c r="H32" s="876"/>
      <c r="I32" s="876"/>
      <c r="J32" s="876"/>
      <c r="K32" s="876"/>
      <c r="L32" s="876"/>
      <c r="M32" s="876"/>
      <c r="N32" s="876"/>
      <c r="O32" s="876"/>
      <c r="P32" s="876"/>
      <c r="Q32" s="876"/>
      <c r="R32" s="876"/>
    </row>
    <row r="33" spans="1:19" s="106" customFormat="1" ht="14.5" customHeight="1">
      <c r="A33" s="103"/>
      <c r="B33" s="105"/>
      <c r="C33" s="105"/>
      <c r="D33" s="105"/>
      <c r="E33" s="105"/>
      <c r="F33" s="105"/>
      <c r="G33" s="105"/>
      <c r="H33" s="105"/>
      <c r="I33" s="105"/>
      <c r="J33" s="105"/>
      <c r="K33" s="105"/>
      <c r="L33" s="105"/>
      <c r="M33" s="105"/>
      <c r="N33" s="105"/>
      <c r="O33" s="105"/>
      <c r="P33" s="105"/>
      <c r="Q33" s="105"/>
      <c r="R33" s="105"/>
    </row>
    <row r="34" spans="1:19" s="107" customFormat="1" ht="25" customHeight="1">
      <c r="A34" s="860">
        <v>2023</v>
      </c>
      <c r="B34" s="860"/>
      <c r="C34" s="860"/>
      <c r="D34" s="860"/>
      <c r="E34" s="860"/>
      <c r="F34" s="860"/>
      <c r="G34" s="860"/>
      <c r="H34" s="860"/>
      <c r="I34" s="860"/>
      <c r="J34" s="860"/>
      <c r="K34" s="860"/>
      <c r="L34" s="860"/>
      <c r="M34" s="860"/>
      <c r="N34" s="860"/>
      <c r="O34" s="860"/>
      <c r="P34" s="860"/>
      <c r="Q34" s="860"/>
      <c r="R34" s="860"/>
    </row>
    <row r="35" spans="1:19" s="107" customFormat="1" ht="14.5" customHeight="1">
      <c r="A35" s="108"/>
    </row>
    <row r="36" spans="1:19" s="107" customFormat="1" ht="14.5" customHeight="1">
      <c r="A36" s="895" t="s">
        <v>496</v>
      </c>
      <c r="B36" s="895"/>
      <c r="C36" s="895"/>
      <c r="D36" s="895"/>
      <c r="E36" s="895"/>
      <c r="F36" s="895"/>
      <c r="G36" s="895"/>
      <c r="H36" s="895"/>
      <c r="I36" s="895"/>
      <c r="J36" s="895"/>
      <c r="K36" s="895"/>
      <c r="L36" s="895"/>
      <c r="M36" s="895"/>
      <c r="N36" s="895"/>
      <c r="O36" s="895"/>
      <c r="P36" s="895"/>
      <c r="Q36" s="895"/>
      <c r="R36" s="895"/>
    </row>
    <row r="37" spans="1:19" s="107" customFormat="1" ht="14.5" customHeight="1">
      <c r="A37" s="896" t="s">
        <v>65</v>
      </c>
      <c r="B37" s="897" t="s">
        <v>117</v>
      </c>
      <c r="C37" s="898" t="s">
        <v>66</v>
      </c>
      <c r="D37" s="898"/>
      <c r="E37" s="898"/>
      <c r="F37" s="898"/>
      <c r="G37" s="898"/>
      <c r="H37" s="898"/>
      <c r="I37" s="898"/>
      <c r="J37" s="898"/>
      <c r="K37" s="898"/>
      <c r="L37" s="898"/>
      <c r="M37" s="898"/>
      <c r="N37" s="898"/>
      <c r="O37" s="898"/>
      <c r="P37" s="898"/>
      <c r="Q37" s="898"/>
      <c r="R37" s="898"/>
      <c r="S37" s="258"/>
    </row>
    <row r="38" spans="1:19" s="107" customFormat="1" ht="14.5" customHeight="1">
      <c r="A38" s="896"/>
      <c r="B38" s="897"/>
      <c r="C38" s="897" t="s">
        <v>118</v>
      </c>
      <c r="D38" s="897"/>
      <c r="E38" s="897" t="s">
        <v>119</v>
      </c>
      <c r="F38" s="897"/>
      <c r="G38" s="897" t="s">
        <v>120</v>
      </c>
      <c r="H38" s="897"/>
      <c r="I38" s="897" t="s">
        <v>66</v>
      </c>
      <c r="J38" s="897"/>
      <c r="K38" s="897"/>
      <c r="L38" s="897"/>
      <c r="M38" s="897" t="s">
        <v>121</v>
      </c>
      <c r="N38" s="897"/>
      <c r="O38" s="898" t="s">
        <v>66</v>
      </c>
      <c r="P38" s="898"/>
      <c r="Q38" s="898"/>
      <c r="R38" s="898"/>
      <c r="S38" s="258"/>
    </row>
    <row r="39" spans="1:19" s="107" customFormat="1" ht="14.5" customHeight="1">
      <c r="A39" s="896"/>
      <c r="B39" s="897"/>
      <c r="C39" s="897"/>
      <c r="D39" s="897"/>
      <c r="E39" s="897"/>
      <c r="F39" s="897"/>
      <c r="G39" s="897"/>
      <c r="H39" s="897"/>
      <c r="I39" s="897" t="s">
        <v>118</v>
      </c>
      <c r="J39" s="897"/>
      <c r="K39" s="897" t="s">
        <v>119</v>
      </c>
      <c r="L39" s="897"/>
      <c r="M39" s="897"/>
      <c r="N39" s="897"/>
      <c r="O39" s="897" t="s">
        <v>118</v>
      </c>
      <c r="P39" s="897"/>
      <c r="Q39" s="899" t="s">
        <v>119</v>
      </c>
      <c r="R39" s="899"/>
      <c r="S39" s="258"/>
    </row>
    <row r="40" spans="1:19" s="107" customFormat="1" ht="29.15" customHeight="1">
      <c r="A40" s="896"/>
      <c r="B40" s="897"/>
      <c r="C40" s="897"/>
      <c r="D40" s="897"/>
      <c r="E40" s="897"/>
      <c r="F40" s="897"/>
      <c r="G40" s="897"/>
      <c r="H40" s="897"/>
      <c r="I40" s="897"/>
      <c r="J40" s="897"/>
      <c r="K40" s="897"/>
      <c r="L40" s="897"/>
      <c r="M40" s="897"/>
      <c r="N40" s="897"/>
      <c r="O40" s="897"/>
      <c r="P40" s="897"/>
      <c r="Q40" s="899"/>
      <c r="R40" s="899"/>
      <c r="S40" s="258"/>
    </row>
    <row r="41" spans="1:19" s="107" customFormat="1" ht="14.5" customHeight="1">
      <c r="A41" s="896"/>
      <c r="B41" s="259" t="s">
        <v>70</v>
      </c>
      <c r="C41" s="260" t="s">
        <v>70</v>
      </c>
      <c r="D41" s="261" t="s">
        <v>71</v>
      </c>
      <c r="E41" s="262" t="s">
        <v>70</v>
      </c>
      <c r="F41" s="263" t="s">
        <v>71</v>
      </c>
      <c r="G41" s="262" t="s">
        <v>70</v>
      </c>
      <c r="H41" s="263" t="s">
        <v>71</v>
      </c>
      <c r="I41" s="262" t="s">
        <v>70</v>
      </c>
      <c r="J41" s="261" t="s">
        <v>71</v>
      </c>
      <c r="K41" s="260" t="s">
        <v>70</v>
      </c>
      <c r="L41" s="261" t="s">
        <v>71</v>
      </c>
      <c r="M41" s="262" t="s">
        <v>70</v>
      </c>
      <c r="N41" s="263" t="s">
        <v>71</v>
      </c>
      <c r="O41" s="262" t="s">
        <v>70</v>
      </c>
      <c r="P41" s="263" t="s">
        <v>71</v>
      </c>
      <c r="Q41" s="262" t="s">
        <v>70</v>
      </c>
      <c r="R41" s="264" t="s">
        <v>71</v>
      </c>
      <c r="S41" s="258"/>
    </row>
    <row r="42" spans="1:19" s="107" customFormat="1" ht="14.5" customHeight="1">
      <c r="A42" s="265" t="s">
        <v>72</v>
      </c>
      <c r="B42" s="168">
        <f t="shared" ref="B42:B60" si="3">G42+M42</f>
        <v>480554</v>
      </c>
      <c r="C42" s="206">
        <f t="shared" ref="C42:C60" si="4">I42+O42</f>
        <v>461397</v>
      </c>
      <c r="D42" s="266">
        <v>96.013559350249906</v>
      </c>
      <c r="E42" s="267">
        <f t="shared" ref="E42:E60" si="5">K42+Q42</f>
        <v>19157</v>
      </c>
      <c r="F42" s="268">
        <v>3.9864406497500799</v>
      </c>
      <c r="G42" s="206">
        <v>102765</v>
      </c>
      <c r="H42" s="266">
        <f t="shared" ref="H42:H60" si="6">G42/B42*100</f>
        <v>21.384693499585893</v>
      </c>
      <c r="I42" s="267">
        <v>85421</v>
      </c>
      <c r="J42" s="268">
        <f t="shared" ref="J42:J60" si="7">I42/G42*100</f>
        <v>83.122658492677473</v>
      </c>
      <c r="K42" s="206">
        <v>17344</v>
      </c>
      <c r="L42" s="266">
        <f t="shared" ref="L42:L60" si="8">K42/G42*100</f>
        <v>16.877341507322534</v>
      </c>
      <c r="M42" s="267">
        <v>377789</v>
      </c>
      <c r="N42" s="268">
        <f t="shared" ref="N42:N60" si="9">M42/B42*100</f>
        <v>78.615306500414107</v>
      </c>
      <c r="O42" s="206">
        <v>375976</v>
      </c>
      <c r="P42" s="266">
        <f t="shared" ref="P42:P60" si="10">O42/M42*100</f>
        <v>99.520102491073061</v>
      </c>
      <c r="Q42" s="226">
        <v>1813</v>
      </c>
      <c r="R42" s="211">
        <f t="shared" ref="R42:R60" si="11">Q42/M42*100</f>
        <v>0.47989750892694066</v>
      </c>
      <c r="S42" s="258"/>
    </row>
    <row r="43" spans="1:19" s="107" customFormat="1" ht="14.5" customHeight="1">
      <c r="A43" s="269" t="s">
        <v>73</v>
      </c>
      <c r="B43" s="173">
        <f t="shared" si="3"/>
        <v>560894</v>
      </c>
      <c r="C43" s="212">
        <f t="shared" si="4"/>
        <v>549285</v>
      </c>
      <c r="D43" s="270">
        <v>97.930268464273098</v>
      </c>
      <c r="E43" s="221">
        <f t="shared" si="5"/>
        <v>11609</v>
      </c>
      <c r="F43" s="271">
        <v>2.0697315357268899</v>
      </c>
      <c r="G43" s="212">
        <v>125377</v>
      </c>
      <c r="H43" s="270">
        <f t="shared" si="6"/>
        <v>22.353064928489161</v>
      </c>
      <c r="I43" s="221">
        <v>115974</v>
      </c>
      <c r="J43" s="271">
        <f t="shared" si="7"/>
        <v>92.500219338475148</v>
      </c>
      <c r="K43" s="212">
        <v>9403</v>
      </c>
      <c r="L43" s="270">
        <f t="shared" si="8"/>
        <v>7.4997806615248406</v>
      </c>
      <c r="M43" s="221">
        <v>435517</v>
      </c>
      <c r="N43" s="271">
        <f t="shared" si="9"/>
        <v>77.646935071510839</v>
      </c>
      <c r="O43" s="212">
        <v>433311</v>
      </c>
      <c r="P43" s="270">
        <f t="shared" si="10"/>
        <v>99.49347557041402</v>
      </c>
      <c r="Q43" s="221">
        <v>2206</v>
      </c>
      <c r="R43" s="216">
        <f t="shared" si="11"/>
        <v>0.50652442958598631</v>
      </c>
      <c r="S43" s="258"/>
    </row>
    <row r="44" spans="1:19" s="107" customFormat="1" ht="14.5" customHeight="1">
      <c r="A44" s="265" t="s">
        <v>107</v>
      </c>
      <c r="B44" s="168">
        <f t="shared" si="3"/>
        <v>176773</v>
      </c>
      <c r="C44" s="217">
        <f t="shared" si="4"/>
        <v>171686</v>
      </c>
      <c r="D44" s="272">
        <v>97.122298088508998</v>
      </c>
      <c r="E44" s="226">
        <f t="shared" si="5"/>
        <v>5087</v>
      </c>
      <c r="F44" s="273">
        <v>2.8777019114910098</v>
      </c>
      <c r="G44" s="217">
        <v>53231</v>
      </c>
      <c r="H44" s="272">
        <f t="shared" si="6"/>
        <v>30.112630322504003</v>
      </c>
      <c r="I44" s="226">
        <v>49825</v>
      </c>
      <c r="J44" s="273">
        <f t="shared" si="7"/>
        <v>93.601472825984857</v>
      </c>
      <c r="K44" s="217">
        <v>3406</v>
      </c>
      <c r="L44" s="272">
        <f t="shared" si="8"/>
        <v>6.3985271740151406</v>
      </c>
      <c r="M44" s="226">
        <v>123542</v>
      </c>
      <c r="N44" s="273">
        <f t="shared" si="9"/>
        <v>69.887369677495997</v>
      </c>
      <c r="O44" s="217">
        <v>121861</v>
      </c>
      <c r="P44" s="272">
        <f t="shared" si="10"/>
        <v>98.639329135031005</v>
      </c>
      <c r="Q44" s="226">
        <v>1681</v>
      </c>
      <c r="R44" s="211">
        <f t="shared" si="11"/>
        <v>1.3606708649689985</v>
      </c>
      <c r="S44" s="258"/>
    </row>
    <row r="45" spans="1:19" s="107" customFormat="1" ht="14.5" customHeight="1">
      <c r="A45" s="269" t="s">
        <v>75</v>
      </c>
      <c r="B45" s="173">
        <f t="shared" si="3"/>
        <v>115185</v>
      </c>
      <c r="C45" s="212">
        <f t="shared" si="4"/>
        <v>112228</v>
      </c>
      <c r="D45" s="270">
        <v>97.432825454703305</v>
      </c>
      <c r="E45" s="221">
        <f t="shared" si="5"/>
        <v>2957</v>
      </c>
      <c r="F45" s="271">
        <v>2.5671745452966999</v>
      </c>
      <c r="G45" s="212">
        <v>34278</v>
      </c>
      <c r="H45" s="270">
        <f t="shared" si="6"/>
        <v>29.759083213960153</v>
      </c>
      <c r="I45" s="221">
        <v>31816</v>
      </c>
      <c r="J45" s="271">
        <f t="shared" si="7"/>
        <v>92.817550615555163</v>
      </c>
      <c r="K45" s="212">
        <v>2462</v>
      </c>
      <c r="L45" s="270">
        <f t="shared" si="8"/>
        <v>7.1824493844448334</v>
      </c>
      <c r="M45" s="221">
        <v>80907</v>
      </c>
      <c r="N45" s="271">
        <f t="shared" si="9"/>
        <v>70.240916786039847</v>
      </c>
      <c r="O45" s="212">
        <v>80412</v>
      </c>
      <c r="P45" s="270">
        <f t="shared" si="10"/>
        <v>99.388186436278687</v>
      </c>
      <c r="Q45" s="221">
        <v>495</v>
      </c>
      <c r="R45" s="216">
        <f t="shared" si="11"/>
        <v>0.61181356372130968</v>
      </c>
      <c r="S45" s="258"/>
    </row>
    <row r="46" spans="1:19" s="107" customFormat="1" ht="14.5" customHeight="1">
      <c r="A46" s="265" t="s">
        <v>89</v>
      </c>
      <c r="B46" s="168">
        <f t="shared" si="3"/>
        <v>28484</v>
      </c>
      <c r="C46" s="217">
        <f t="shared" si="4"/>
        <v>27553</v>
      </c>
      <c r="D46" s="272">
        <v>96.731498385058302</v>
      </c>
      <c r="E46" s="226">
        <f t="shared" si="5"/>
        <v>931</v>
      </c>
      <c r="F46" s="273">
        <v>3.2685016149417199</v>
      </c>
      <c r="G46" s="217">
        <v>6209</v>
      </c>
      <c r="H46" s="272">
        <f t="shared" si="6"/>
        <v>21.798202499648927</v>
      </c>
      <c r="I46" s="226">
        <v>5416</v>
      </c>
      <c r="J46" s="273">
        <f t="shared" si="7"/>
        <v>87.22821710420358</v>
      </c>
      <c r="K46" s="217">
        <v>793</v>
      </c>
      <c r="L46" s="272">
        <f t="shared" si="8"/>
        <v>12.771782895796424</v>
      </c>
      <c r="M46" s="226">
        <v>22275</v>
      </c>
      <c r="N46" s="273">
        <f t="shared" si="9"/>
        <v>78.201797500351077</v>
      </c>
      <c r="O46" s="217">
        <v>22137</v>
      </c>
      <c r="P46" s="272">
        <f t="shared" si="10"/>
        <v>99.380471380471377</v>
      </c>
      <c r="Q46" s="226">
        <v>138</v>
      </c>
      <c r="R46" s="211">
        <f t="shared" si="11"/>
        <v>0.6195286195286196</v>
      </c>
      <c r="S46" s="258"/>
    </row>
    <row r="47" spans="1:19" s="107" customFormat="1" ht="14.5" customHeight="1">
      <c r="A47" s="269" t="s">
        <v>77</v>
      </c>
      <c r="B47" s="173">
        <f t="shared" si="3"/>
        <v>87058</v>
      </c>
      <c r="C47" s="212">
        <f t="shared" si="4"/>
        <v>84750</v>
      </c>
      <c r="D47" s="270">
        <v>97.348893840887698</v>
      </c>
      <c r="E47" s="221">
        <f t="shared" si="5"/>
        <v>2308</v>
      </c>
      <c r="F47" s="271">
        <v>2.6511061591123202</v>
      </c>
      <c r="G47" s="212">
        <v>29301</v>
      </c>
      <c r="H47" s="270">
        <f t="shared" si="6"/>
        <v>33.656872429874333</v>
      </c>
      <c r="I47" s="221">
        <v>27685</v>
      </c>
      <c r="J47" s="271">
        <f t="shared" si="7"/>
        <v>94.484829869287736</v>
      </c>
      <c r="K47" s="212">
        <v>1616</v>
      </c>
      <c r="L47" s="270">
        <f t="shared" si="8"/>
        <v>5.5151701307122627</v>
      </c>
      <c r="M47" s="221">
        <v>57757</v>
      </c>
      <c r="N47" s="271">
        <f t="shared" si="9"/>
        <v>66.34312757012566</v>
      </c>
      <c r="O47" s="212">
        <v>57065</v>
      </c>
      <c r="P47" s="270">
        <f t="shared" si="10"/>
        <v>98.801876828782653</v>
      </c>
      <c r="Q47" s="221">
        <v>692</v>
      </c>
      <c r="R47" s="216">
        <f t="shared" si="11"/>
        <v>1.1981231712173417</v>
      </c>
      <c r="S47" s="258"/>
    </row>
    <row r="48" spans="1:19" s="107" customFormat="1" ht="14.5" customHeight="1">
      <c r="A48" s="265" t="s">
        <v>78</v>
      </c>
      <c r="B48" s="168">
        <f t="shared" si="3"/>
        <v>268906</v>
      </c>
      <c r="C48" s="217">
        <f t="shared" si="4"/>
        <v>258282</v>
      </c>
      <c r="D48" s="272">
        <v>96.049177035841495</v>
      </c>
      <c r="E48" s="226">
        <f t="shared" si="5"/>
        <v>10624</v>
      </c>
      <c r="F48" s="273">
        <v>3.9508229641584802</v>
      </c>
      <c r="G48" s="217">
        <v>60377</v>
      </c>
      <c r="H48" s="272">
        <f t="shared" si="6"/>
        <v>22.452827382059159</v>
      </c>
      <c r="I48" s="226">
        <v>50551</v>
      </c>
      <c r="J48" s="273">
        <f t="shared" si="7"/>
        <v>83.725590870695797</v>
      </c>
      <c r="K48" s="217">
        <v>9826</v>
      </c>
      <c r="L48" s="272">
        <f t="shared" si="8"/>
        <v>16.274409129304203</v>
      </c>
      <c r="M48" s="226">
        <v>208529</v>
      </c>
      <c r="N48" s="273">
        <f t="shared" si="9"/>
        <v>77.547172617940845</v>
      </c>
      <c r="O48" s="217">
        <v>207731</v>
      </c>
      <c r="P48" s="272">
        <f t="shared" si="10"/>
        <v>99.617319413606737</v>
      </c>
      <c r="Q48" s="226">
        <v>798</v>
      </c>
      <c r="R48" s="211">
        <f t="shared" si="11"/>
        <v>0.38268058639325947</v>
      </c>
      <c r="S48" s="258"/>
    </row>
    <row r="49" spans="1:19" s="107" customFormat="1" ht="14.5" customHeight="1">
      <c r="A49" s="269" t="s">
        <v>79</v>
      </c>
      <c r="B49" s="173">
        <f t="shared" si="3"/>
        <v>71400</v>
      </c>
      <c r="C49" s="212">
        <f t="shared" si="4"/>
        <v>68821</v>
      </c>
      <c r="D49" s="270">
        <v>96.387955182072801</v>
      </c>
      <c r="E49" s="221">
        <f t="shared" si="5"/>
        <v>2579</v>
      </c>
      <c r="F49" s="271">
        <v>3.61204481792717</v>
      </c>
      <c r="G49" s="212">
        <v>21481</v>
      </c>
      <c r="H49" s="270">
        <f t="shared" si="6"/>
        <v>30.085434173669469</v>
      </c>
      <c r="I49" s="221">
        <v>19368</v>
      </c>
      <c r="J49" s="271">
        <f t="shared" si="7"/>
        <v>90.163400214142726</v>
      </c>
      <c r="K49" s="212">
        <v>2113</v>
      </c>
      <c r="L49" s="270">
        <f t="shared" si="8"/>
        <v>9.8365997858572705</v>
      </c>
      <c r="M49" s="221">
        <v>49919</v>
      </c>
      <c r="N49" s="271">
        <f t="shared" si="9"/>
        <v>69.914565826330531</v>
      </c>
      <c r="O49" s="212">
        <v>49453</v>
      </c>
      <c r="P49" s="270">
        <f t="shared" si="10"/>
        <v>99.066487710090342</v>
      </c>
      <c r="Q49" s="221">
        <v>466</v>
      </c>
      <c r="R49" s="216">
        <f t="shared" si="11"/>
        <v>0.93351228990965363</v>
      </c>
      <c r="S49" s="258"/>
    </row>
    <row r="50" spans="1:19" s="107" customFormat="1" ht="14.5" customHeight="1">
      <c r="A50" s="265" t="s">
        <v>80</v>
      </c>
      <c r="B50" s="168">
        <f t="shared" si="3"/>
        <v>341763</v>
      </c>
      <c r="C50" s="217">
        <f t="shared" si="4"/>
        <v>322808</v>
      </c>
      <c r="D50" s="272">
        <v>94.453758891395495</v>
      </c>
      <c r="E50" s="226">
        <f t="shared" si="5"/>
        <v>18955</v>
      </c>
      <c r="F50" s="273">
        <v>5.5462411086044998</v>
      </c>
      <c r="G50" s="217">
        <v>79908</v>
      </c>
      <c r="H50" s="272">
        <f t="shared" si="6"/>
        <v>23.381114983190106</v>
      </c>
      <c r="I50" s="226">
        <v>64043</v>
      </c>
      <c r="J50" s="273">
        <f t="shared" si="7"/>
        <v>80.145917805476302</v>
      </c>
      <c r="K50" s="217">
        <v>15865</v>
      </c>
      <c r="L50" s="272">
        <f t="shared" si="8"/>
        <v>19.854082194523702</v>
      </c>
      <c r="M50" s="226">
        <v>261855</v>
      </c>
      <c r="N50" s="273">
        <f t="shared" si="9"/>
        <v>76.618885016809884</v>
      </c>
      <c r="O50" s="217">
        <v>258765</v>
      </c>
      <c r="P50" s="272">
        <f t="shared" si="10"/>
        <v>98.819957610127744</v>
      </c>
      <c r="Q50" s="226">
        <v>3090</v>
      </c>
      <c r="R50" s="211">
        <f t="shared" si="11"/>
        <v>1.1800423898722574</v>
      </c>
      <c r="S50" s="258"/>
    </row>
    <row r="51" spans="1:19" s="107" customFormat="1" ht="14.5" customHeight="1">
      <c r="A51" s="269" t="s">
        <v>491</v>
      </c>
      <c r="B51" s="173">
        <f t="shared" si="3"/>
        <v>720227</v>
      </c>
      <c r="C51" s="212">
        <f t="shared" si="4"/>
        <v>659195</v>
      </c>
      <c r="D51" s="270">
        <v>91.526004995647199</v>
      </c>
      <c r="E51" s="221">
        <f t="shared" si="5"/>
        <v>61032</v>
      </c>
      <c r="F51" s="271">
        <v>8.4739950043527905</v>
      </c>
      <c r="G51" s="212">
        <v>161026</v>
      </c>
      <c r="H51" s="270">
        <f t="shared" si="6"/>
        <v>22.35767334465384</v>
      </c>
      <c r="I51" s="221">
        <v>106486</v>
      </c>
      <c r="J51" s="271">
        <f t="shared" si="7"/>
        <v>66.129693341447975</v>
      </c>
      <c r="K51" s="212">
        <v>54540</v>
      </c>
      <c r="L51" s="270">
        <f t="shared" si="8"/>
        <v>33.870306658552032</v>
      </c>
      <c r="M51" s="221">
        <v>559201</v>
      </c>
      <c r="N51" s="271">
        <f t="shared" si="9"/>
        <v>77.642326655346167</v>
      </c>
      <c r="O51" s="212">
        <v>552709</v>
      </c>
      <c r="P51" s="270">
        <f t="shared" si="10"/>
        <v>98.839057870068189</v>
      </c>
      <c r="Q51" s="221">
        <v>6492</v>
      </c>
      <c r="R51" s="216">
        <f t="shared" si="11"/>
        <v>1.1609421299318134</v>
      </c>
      <c r="S51" s="258"/>
    </row>
    <row r="52" spans="1:19" s="107" customFormat="1" ht="14.5" customHeight="1">
      <c r="A52" s="265" t="s">
        <v>81</v>
      </c>
      <c r="B52" s="168">
        <f t="shared" si="3"/>
        <v>168129</v>
      </c>
      <c r="C52" s="217">
        <f t="shared" si="4"/>
        <v>164239</v>
      </c>
      <c r="D52" s="272">
        <v>97.686300400287905</v>
      </c>
      <c r="E52" s="226">
        <f t="shared" si="5"/>
        <v>3890</v>
      </c>
      <c r="F52" s="273">
        <v>2.3136995997121299</v>
      </c>
      <c r="G52" s="217">
        <v>36742</v>
      </c>
      <c r="H52" s="272">
        <f t="shared" si="6"/>
        <v>21.853457761599724</v>
      </c>
      <c r="I52" s="226">
        <v>33419</v>
      </c>
      <c r="J52" s="273">
        <f t="shared" si="7"/>
        <v>90.955854335637682</v>
      </c>
      <c r="K52" s="217">
        <v>3323</v>
      </c>
      <c r="L52" s="272">
        <f t="shared" si="8"/>
        <v>9.0441456643623095</v>
      </c>
      <c r="M52" s="226">
        <v>131387</v>
      </c>
      <c r="N52" s="273">
        <f t="shared" si="9"/>
        <v>78.146542238400272</v>
      </c>
      <c r="O52" s="217">
        <v>130820</v>
      </c>
      <c r="P52" s="272">
        <f t="shared" si="10"/>
        <v>99.568450455524513</v>
      </c>
      <c r="Q52" s="226">
        <v>567</v>
      </c>
      <c r="R52" s="211">
        <f t="shared" si="11"/>
        <v>0.43154954447548083</v>
      </c>
      <c r="S52" s="258"/>
    </row>
    <row r="53" spans="1:19" s="107" customFormat="1" ht="14.5" customHeight="1">
      <c r="A53" s="269" t="s">
        <v>82</v>
      </c>
      <c r="B53" s="173">
        <f t="shared" si="3"/>
        <v>36665</v>
      </c>
      <c r="C53" s="212">
        <f t="shared" si="4"/>
        <v>35521</v>
      </c>
      <c r="D53" s="270">
        <v>96.879858175371595</v>
      </c>
      <c r="E53" s="221">
        <f t="shared" si="5"/>
        <v>1144</v>
      </c>
      <c r="F53" s="271">
        <v>3.1201418246283898</v>
      </c>
      <c r="G53" s="212">
        <v>8363</v>
      </c>
      <c r="H53" s="270">
        <f t="shared" si="6"/>
        <v>22.809218600845494</v>
      </c>
      <c r="I53" s="221">
        <v>7379</v>
      </c>
      <c r="J53" s="271">
        <f t="shared" si="7"/>
        <v>88.233887360994856</v>
      </c>
      <c r="K53" s="212">
        <v>984</v>
      </c>
      <c r="L53" s="270">
        <f t="shared" si="8"/>
        <v>11.766112639005142</v>
      </c>
      <c r="M53" s="221">
        <v>28302</v>
      </c>
      <c r="N53" s="271">
        <f t="shared" si="9"/>
        <v>77.190781399154503</v>
      </c>
      <c r="O53" s="212">
        <v>28142</v>
      </c>
      <c r="P53" s="270">
        <f t="shared" si="10"/>
        <v>99.434668927990955</v>
      </c>
      <c r="Q53" s="221">
        <v>160</v>
      </c>
      <c r="R53" s="216">
        <f t="shared" si="11"/>
        <v>0.56533107200904531</v>
      </c>
      <c r="S53" s="258"/>
    </row>
    <row r="54" spans="1:19" s="107" customFormat="1" ht="14.5" customHeight="1">
      <c r="A54" s="265" t="s">
        <v>83</v>
      </c>
      <c r="B54" s="168">
        <f t="shared" si="3"/>
        <v>187236</v>
      </c>
      <c r="C54" s="217">
        <f t="shared" si="4"/>
        <v>181679</v>
      </c>
      <c r="D54" s="272">
        <v>97.032087846354301</v>
      </c>
      <c r="E54" s="226">
        <f t="shared" si="5"/>
        <v>5557</v>
      </c>
      <c r="F54" s="273">
        <v>2.9679121536456701</v>
      </c>
      <c r="G54" s="217">
        <v>53288</v>
      </c>
      <c r="H54" s="272">
        <f t="shared" si="6"/>
        <v>28.460338823730481</v>
      </c>
      <c r="I54" s="226">
        <v>47967</v>
      </c>
      <c r="J54" s="273">
        <f t="shared" si="7"/>
        <v>90.014637441825556</v>
      </c>
      <c r="K54" s="217">
        <v>5321</v>
      </c>
      <c r="L54" s="272">
        <f t="shared" si="8"/>
        <v>9.9853625581744492</v>
      </c>
      <c r="M54" s="226">
        <v>133948</v>
      </c>
      <c r="N54" s="273">
        <f t="shared" si="9"/>
        <v>71.539661176269519</v>
      </c>
      <c r="O54" s="217">
        <v>133712</v>
      </c>
      <c r="P54" s="272">
        <f t="shared" si="10"/>
        <v>99.823812225639799</v>
      </c>
      <c r="Q54" s="226">
        <v>236</v>
      </c>
      <c r="R54" s="211">
        <f t="shared" si="11"/>
        <v>0.1761877743601995</v>
      </c>
      <c r="S54" s="258"/>
    </row>
    <row r="55" spans="1:19" s="107" customFormat="1" ht="14.5" customHeight="1">
      <c r="A55" s="269" t="s">
        <v>84</v>
      </c>
      <c r="B55" s="173">
        <f t="shared" si="3"/>
        <v>93600</v>
      </c>
      <c r="C55" s="212">
        <f t="shared" si="4"/>
        <v>92852</v>
      </c>
      <c r="D55" s="270">
        <v>99.200854700854705</v>
      </c>
      <c r="E55" s="221">
        <f t="shared" si="5"/>
        <v>748</v>
      </c>
      <c r="F55" s="271">
        <v>0.79914529914529897</v>
      </c>
      <c r="G55" s="212">
        <v>28651</v>
      </c>
      <c r="H55" s="270">
        <f t="shared" si="6"/>
        <v>30.610042735042736</v>
      </c>
      <c r="I55" s="221">
        <v>28075</v>
      </c>
      <c r="J55" s="271">
        <f t="shared" si="7"/>
        <v>97.989598966877239</v>
      </c>
      <c r="K55" s="212">
        <v>576</v>
      </c>
      <c r="L55" s="270">
        <f t="shared" si="8"/>
        <v>2.0104010331227529</v>
      </c>
      <c r="M55" s="221">
        <v>64949</v>
      </c>
      <c r="N55" s="271">
        <f t="shared" si="9"/>
        <v>69.389957264957275</v>
      </c>
      <c r="O55" s="212">
        <v>64777</v>
      </c>
      <c r="P55" s="270">
        <f t="shared" si="10"/>
        <v>99.735176831052058</v>
      </c>
      <c r="Q55" s="221">
        <v>172</v>
      </c>
      <c r="R55" s="216">
        <f t="shared" si="11"/>
        <v>0.26482316894794378</v>
      </c>
      <c r="S55" s="258"/>
    </row>
    <row r="56" spans="1:19" s="107" customFormat="1" ht="14.5" customHeight="1">
      <c r="A56" s="265" t="s">
        <v>85</v>
      </c>
      <c r="B56" s="168">
        <f t="shared" si="3"/>
        <v>120313</v>
      </c>
      <c r="C56" s="217">
        <f t="shared" si="4"/>
        <v>112123</v>
      </c>
      <c r="D56" s="272">
        <v>93.192755562574305</v>
      </c>
      <c r="E56" s="226">
        <f t="shared" si="5"/>
        <v>8190</v>
      </c>
      <c r="F56" s="273">
        <v>6.8072444374257204</v>
      </c>
      <c r="G56" s="217">
        <v>29380</v>
      </c>
      <c r="H56" s="272">
        <f t="shared" si="6"/>
        <v>24.419638775527165</v>
      </c>
      <c r="I56" s="226">
        <v>22730</v>
      </c>
      <c r="J56" s="273">
        <f t="shared" si="7"/>
        <v>77.365554799183116</v>
      </c>
      <c r="K56" s="217">
        <v>6650</v>
      </c>
      <c r="L56" s="272">
        <f t="shared" si="8"/>
        <v>22.634445200816884</v>
      </c>
      <c r="M56" s="226">
        <v>90933</v>
      </c>
      <c r="N56" s="273">
        <f t="shared" si="9"/>
        <v>75.580361224472838</v>
      </c>
      <c r="O56" s="217">
        <v>89393</v>
      </c>
      <c r="P56" s="272">
        <f t="shared" si="10"/>
        <v>98.306445404858522</v>
      </c>
      <c r="Q56" s="226">
        <v>1540</v>
      </c>
      <c r="R56" s="211">
        <f t="shared" si="11"/>
        <v>1.6935545951414777</v>
      </c>
      <c r="S56" s="258"/>
    </row>
    <row r="57" spans="1:19" s="107" customFormat="1" ht="14.5" customHeight="1">
      <c r="A57" s="274" t="s">
        <v>86</v>
      </c>
      <c r="B57" s="275">
        <f t="shared" si="3"/>
        <v>90322</v>
      </c>
      <c r="C57" s="228">
        <f t="shared" si="4"/>
        <v>89498</v>
      </c>
      <c r="D57" s="276">
        <v>99.087708420982693</v>
      </c>
      <c r="E57" s="231">
        <f t="shared" si="5"/>
        <v>824</v>
      </c>
      <c r="F57" s="277">
        <v>0.91229157901729396</v>
      </c>
      <c r="G57" s="228">
        <v>26207</v>
      </c>
      <c r="H57" s="276">
        <f t="shared" si="6"/>
        <v>29.015079382653177</v>
      </c>
      <c r="I57" s="231">
        <v>25396</v>
      </c>
      <c r="J57" s="277">
        <f t="shared" si="7"/>
        <v>96.905406952340982</v>
      </c>
      <c r="K57" s="228">
        <v>811</v>
      </c>
      <c r="L57" s="276">
        <f t="shared" si="8"/>
        <v>3.0945930476590227</v>
      </c>
      <c r="M57" s="231">
        <v>64115</v>
      </c>
      <c r="N57" s="277">
        <f t="shared" si="9"/>
        <v>70.98492061734683</v>
      </c>
      <c r="O57" s="228">
        <v>64102</v>
      </c>
      <c r="P57" s="276">
        <f t="shared" si="10"/>
        <v>99.979723933556883</v>
      </c>
      <c r="Q57" s="231">
        <v>13</v>
      </c>
      <c r="R57" s="249">
        <f t="shared" si="11"/>
        <v>2.0276066443110037E-2</v>
      </c>
      <c r="S57" s="258"/>
    </row>
    <row r="58" spans="1:19" s="107" customFormat="1" ht="14.5" customHeight="1">
      <c r="A58" s="278" t="s">
        <v>492</v>
      </c>
      <c r="B58" s="279">
        <f t="shared" si="3"/>
        <v>2812993</v>
      </c>
      <c r="C58" s="280">
        <f t="shared" si="4"/>
        <v>2675153</v>
      </c>
      <c r="D58" s="281">
        <v>95.099881158609406</v>
      </c>
      <c r="E58" s="282">
        <f t="shared" si="5"/>
        <v>137840</v>
      </c>
      <c r="F58" s="283">
        <v>4.9001188413906496</v>
      </c>
      <c r="G58" s="280">
        <v>639448</v>
      </c>
      <c r="H58" s="281">
        <f t="shared" si="6"/>
        <v>22.731944231642238</v>
      </c>
      <c r="I58" s="282">
        <v>519104</v>
      </c>
      <c r="J58" s="283">
        <f t="shared" si="7"/>
        <v>81.180017765322589</v>
      </c>
      <c r="K58" s="280">
        <v>120344</v>
      </c>
      <c r="L58" s="281">
        <f t="shared" si="8"/>
        <v>18.819982234677411</v>
      </c>
      <c r="M58" s="282">
        <v>2173545</v>
      </c>
      <c r="N58" s="283">
        <f t="shared" si="9"/>
        <v>77.268055768357755</v>
      </c>
      <c r="O58" s="280">
        <v>2156049</v>
      </c>
      <c r="P58" s="281">
        <f t="shared" si="10"/>
        <v>99.195047721579272</v>
      </c>
      <c r="Q58" s="282">
        <v>17496</v>
      </c>
      <c r="R58" s="284">
        <f t="shared" si="11"/>
        <v>0.80495227842073658</v>
      </c>
      <c r="S58" s="258"/>
    </row>
    <row r="59" spans="1:19" s="107" customFormat="1" ht="14.5" customHeight="1">
      <c r="A59" s="285" t="s">
        <v>87</v>
      </c>
      <c r="B59" s="286">
        <f t="shared" si="3"/>
        <v>734516</v>
      </c>
      <c r="C59" s="222">
        <f t="shared" si="4"/>
        <v>716764</v>
      </c>
      <c r="D59" s="287">
        <v>97.5831704142592</v>
      </c>
      <c r="E59" s="225">
        <f t="shared" si="5"/>
        <v>17752</v>
      </c>
      <c r="F59" s="288">
        <v>2.41682958574081</v>
      </c>
      <c r="G59" s="222">
        <v>217136</v>
      </c>
      <c r="H59" s="287">
        <f t="shared" si="6"/>
        <v>29.561779457493099</v>
      </c>
      <c r="I59" s="225">
        <v>202447</v>
      </c>
      <c r="J59" s="288">
        <f t="shared" si="7"/>
        <v>93.235115319431145</v>
      </c>
      <c r="K59" s="222">
        <v>14689</v>
      </c>
      <c r="L59" s="287">
        <f t="shared" si="8"/>
        <v>6.7648846805688594</v>
      </c>
      <c r="M59" s="225">
        <v>517380</v>
      </c>
      <c r="N59" s="288">
        <f t="shared" si="9"/>
        <v>70.438220542506897</v>
      </c>
      <c r="O59" s="222">
        <v>514317</v>
      </c>
      <c r="P59" s="287">
        <f t="shared" si="10"/>
        <v>99.407978661718658</v>
      </c>
      <c r="Q59" s="225">
        <v>3063</v>
      </c>
      <c r="R59" s="289">
        <f t="shared" si="11"/>
        <v>0.59202133828134051</v>
      </c>
      <c r="S59" s="258"/>
    </row>
    <row r="60" spans="1:19" s="107" customFormat="1" ht="14.5" customHeight="1">
      <c r="A60" s="290" t="s">
        <v>493</v>
      </c>
      <c r="B60" s="291">
        <f t="shared" si="3"/>
        <v>3547509</v>
      </c>
      <c r="C60" s="292">
        <f t="shared" si="4"/>
        <v>3391917</v>
      </c>
      <c r="D60" s="293">
        <v>95.614049182116304</v>
      </c>
      <c r="E60" s="294">
        <f t="shared" si="5"/>
        <v>155592</v>
      </c>
      <c r="F60" s="295">
        <v>4.3859508178837601</v>
      </c>
      <c r="G60" s="292">
        <v>856584</v>
      </c>
      <c r="H60" s="293">
        <f t="shared" si="6"/>
        <v>24.146069819696017</v>
      </c>
      <c r="I60" s="294">
        <v>721551</v>
      </c>
      <c r="J60" s="295">
        <f t="shared" si="7"/>
        <v>84.23587178840603</v>
      </c>
      <c r="K60" s="292">
        <v>135033</v>
      </c>
      <c r="L60" s="293">
        <f t="shared" si="8"/>
        <v>15.764128211593958</v>
      </c>
      <c r="M60" s="294">
        <v>2690925</v>
      </c>
      <c r="N60" s="295">
        <f t="shared" si="9"/>
        <v>75.85393018030399</v>
      </c>
      <c r="O60" s="292">
        <v>2670366</v>
      </c>
      <c r="P60" s="293">
        <f t="shared" si="10"/>
        <v>99.235987625073165</v>
      </c>
      <c r="Q60" s="294">
        <v>20559</v>
      </c>
      <c r="R60" s="296">
        <f t="shared" si="11"/>
        <v>0.76401237492683738</v>
      </c>
      <c r="S60" s="273"/>
    </row>
    <row r="61" spans="1:19" s="107" customFormat="1" ht="14.5" customHeight="1">
      <c r="A61" s="882" t="s">
        <v>494</v>
      </c>
      <c r="B61" s="882"/>
      <c r="C61" s="882"/>
      <c r="D61" s="882"/>
      <c r="E61" s="882"/>
      <c r="F61" s="882"/>
      <c r="G61" s="882"/>
      <c r="H61" s="882"/>
      <c r="I61" s="882"/>
      <c r="J61" s="882"/>
      <c r="K61" s="882"/>
      <c r="L61" s="882"/>
      <c r="M61" s="882"/>
      <c r="N61" s="882"/>
      <c r="O61" s="882"/>
      <c r="P61" s="882"/>
      <c r="Q61" s="882"/>
      <c r="R61" s="882"/>
    </row>
    <row r="62" spans="1:19" s="107" customFormat="1" ht="14.5" customHeight="1">
      <c r="A62" s="852" t="s">
        <v>497</v>
      </c>
      <c r="B62" s="852"/>
      <c r="C62" s="852"/>
      <c r="D62" s="852"/>
      <c r="E62" s="852"/>
      <c r="F62" s="852"/>
      <c r="G62" s="852"/>
      <c r="H62" s="852"/>
      <c r="I62" s="852"/>
      <c r="J62" s="852"/>
      <c r="K62" s="852"/>
      <c r="L62" s="852"/>
      <c r="M62" s="852"/>
      <c r="N62" s="852"/>
      <c r="O62" s="852"/>
      <c r="P62" s="852"/>
      <c r="Q62" s="852"/>
      <c r="R62" s="852"/>
    </row>
    <row r="63" spans="1:19" s="107" customFormat="1" ht="14.5" customHeight="1">
      <c r="A63" s="876" t="s">
        <v>90</v>
      </c>
      <c r="B63" s="876"/>
      <c r="C63" s="876"/>
      <c r="D63" s="876"/>
      <c r="E63" s="876"/>
      <c r="F63" s="876"/>
      <c r="G63" s="876"/>
      <c r="H63" s="876"/>
      <c r="I63" s="876"/>
      <c r="J63" s="876"/>
      <c r="K63" s="876"/>
      <c r="L63" s="876"/>
      <c r="M63" s="876"/>
      <c r="N63" s="876"/>
      <c r="O63" s="876"/>
      <c r="P63" s="876"/>
      <c r="Q63" s="876"/>
      <c r="R63" s="876"/>
    </row>
    <row r="64" spans="1:19" s="106" customFormat="1" ht="14.5" customHeight="1">
      <c r="A64" s="162"/>
      <c r="B64" s="105"/>
      <c r="C64" s="105"/>
      <c r="D64" s="105"/>
      <c r="E64" s="105"/>
      <c r="F64" s="105"/>
      <c r="G64" s="105"/>
      <c r="H64" s="105"/>
      <c r="I64" s="105"/>
      <c r="J64" s="105"/>
      <c r="K64" s="105"/>
      <c r="L64" s="105"/>
      <c r="M64" s="105"/>
      <c r="N64" s="105"/>
      <c r="O64" s="105"/>
      <c r="P64" s="105"/>
      <c r="Q64" s="105"/>
      <c r="R64" s="105"/>
    </row>
    <row r="65" spans="1:18" ht="25" customHeight="1">
      <c r="A65" s="860">
        <v>2022</v>
      </c>
      <c r="B65" s="860"/>
      <c r="C65" s="860"/>
      <c r="D65" s="860"/>
      <c r="E65" s="860"/>
      <c r="F65" s="860"/>
      <c r="G65" s="860"/>
      <c r="H65" s="860"/>
      <c r="I65" s="860"/>
      <c r="J65" s="860"/>
      <c r="K65" s="860"/>
      <c r="L65" s="860"/>
      <c r="M65" s="860"/>
      <c r="N65" s="860"/>
      <c r="O65" s="860"/>
      <c r="P65" s="860"/>
      <c r="Q65" s="860"/>
      <c r="R65" s="860"/>
    </row>
    <row r="66" spans="1:18" s="106" customFormat="1" ht="14.5" customHeight="1">
      <c r="A66" s="162"/>
      <c r="B66" s="105"/>
      <c r="C66" s="105"/>
      <c r="D66" s="105"/>
      <c r="E66" s="105"/>
      <c r="F66" s="105"/>
      <c r="G66" s="105"/>
      <c r="H66" s="105"/>
      <c r="I66" s="105"/>
      <c r="J66" s="105"/>
      <c r="K66" s="105"/>
      <c r="L66" s="105"/>
      <c r="M66" s="105"/>
      <c r="N66" s="105"/>
      <c r="O66" s="105"/>
      <c r="P66" s="105"/>
      <c r="Q66" s="105"/>
      <c r="R66" s="105"/>
    </row>
    <row r="67" spans="1:18" ht="14.5" customHeight="1">
      <c r="A67" s="883" t="s">
        <v>498</v>
      </c>
      <c r="B67" s="883"/>
      <c r="C67" s="883"/>
      <c r="D67" s="883"/>
      <c r="E67" s="883"/>
      <c r="F67" s="883"/>
      <c r="G67" s="883"/>
      <c r="H67" s="883"/>
      <c r="I67" s="883"/>
      <c r="J67" s="883"/>
      <c r="K67" s="883"/>
      <c r="L67" s="883"/>
      <c r="M67" s="883"/>
      <c r="N67" s="883"/>
      <c r="O67" s="883"/>
      <c r="P67" s="883"/>
      <c r="Q67" s="883"/>
      <c r="R67" s="883"/>
    </row>
    <row r="68" spans="1:18" ht="14.5" customHeight="1">
      <c r="A68" s="884" t="s">
        <v>65</v>
      </c>
      <c r="B68" s="888" t="s">
        <v>117</v>
      </c>
      <c r="C68" s="892" t="s">
        <v>66</v>
      </c>
      <c r="D68" s="892"/>
      <c r="E68" s="892"/>
      <c r="F68" s="892"/>
      <c r="G68" s="892"/>
      <c r="H68" s="892"/>
      <c r="I68" s="892"/>
      <c r="J68" s="892"/>
      <c r="K68" s="892"/>
      <c r="L68" s="892"/>
      <c r="M68" s="892"/>
      <c r="N68" s="892"/>
      <c r="O68" s="892"/>
      <c r="P68" s="892"/>
      <c r="Q68" s="892"/>
      <c r="R68" s="892"/>
    </row>
    <row r="69" spans="1:18" ht="14.5" customHeight="1">
      <c r="A69" s="884"/>
      <c r="B69" s="888"/>
      <c r="C69" s="894" t="s">
        <v>118</v>
      </c>
      <c r="D69" s="894"/>
      <c r="E69" s="888" t="s">
        <v>119</v>
      </c>
      <c r="F69" s="888"/>
      <c r="G69" s="889" t="s">
        <v>120</v>
      </c>
      <c r="H69" s="889"/>
      <c r="I69" s="888" t="s">
        <v>66</v>
      </c>
      <c r="J69" s="888"/>
      <c r="K69" s="888"/>
      <c r="L69" s="888"/>
      <c r="M69" s="888" t="s">
        <v>121</v>
      </c>
      <c r="N69" s="888"/>
      <c r="O69" s="892" t="s">
        <v>66</v>
      </c>
      <c r="P69" s="892"/>
      <c r="Q69" s="892"/>
      <c r="R69" s="892"/>
    </row>
    <row r="70" spans="1:18" ht="14.5" customHeight="1">
      <c r="A70" s="884"/>
      <c r="B70" s="888"/>
      <c r="C70" s="894"/>
      <c r="D70" s="894"/>
      <c r="E70" s="888"/>
      <c r="F70" s="888"/>
      <c r="G70" s="889"/>
      <c r="H70" s="889"/>
      <c r="I70" s="888" t="s">
        <v>118</v>
      </c>
      <c r="J70" s="888"/>
      <c r="K70" s="890" t="s">
        <v>119</v>
      </c>
      <c r="L70" s="890"/>
      <c r="M70" s="888"/>
      <c r="N70" s="888"/>
      <c r="O70" s="893" t="s">
        <v>118</v>
      </c>
      <c r="P70" s="893"/>
      <c r="Q70" s="888" t="s">
        <v>119</v>
      </c>
      <c r="R70" s="886"/>
    </row>
    <row r="71" spans="1:18" ht="31" customHeight="1">
      <c r="A71" s="884"/>
      <c r="B71" s="888"/>
      <c r="C71" s="894"/>
      <c r="D71" s="894"/>
      <c r="E71" s="888"/>
      <c r="F71" s="888"/>
      <c r="G71" s="889"/>
      <c r="H71" s="889"/>
      <c r="I71" s="888"/>
      <c r="J71" s="888"/>
      <c r="K71" s="890"/>
      <c r="L71" s="890"/>
      <c r="M71" s="888"/>
      <c r="N71" s="888"/>
      <c r="O71" s="893"/>
      <c r="P71" s="893"/>
      <c r="Q71" s="887"/>
      <c r="R71" s="891"/>
    </row>
    <row r="72" spans="1:18" ht="14.5" customHeight="1">
      <c r="A72" s="884"/>
      <c r="B72" s="297" t="s">
        <v>70</v>
      </c>
      <c r="C72" s="298" t="s">
        <v>70</v>
      </c>
      <c r="D72" s="299" t="s">
        <v>71</v>
      </c>
      <c r="E72" s="300" t="s">
        <v>70</v>
      </c>
      <c r="F72" s="299" t="s">
        <v>71</v>
      </c>
      <c r="G72" s="301" t="s">
        <v>70</v>
      </c>
      <c r="H72" s="302" t="s">
        <v>71</v>
      </c>
      <c r="I72" s="300" t="s">
        <v>70</v>
      </c>
      <c r="J72" s="299" t="s">
        <v>71</v>
      </c>
      <c r="K72" s="300" t="s">
        <v>70</v>
      </c>
      <c r="L72" s="299" t="s">
        <v>71</v>
      </c>
      <c r="M72" s="300" t="s">
        <v>70</v>
      </c>
      <c r="N72" s="299" t="s">
        <v>71</v>
      </c>
      <c r="O72" s="300" t="s">
        <v>70</v>
      </c>
      <c r="P72" s="299" t="s">
        <v>71</v>
      </c>
      <c r="Q72" s="300" t="s">
        <v>70</v>
      </c>
      <c r="R72" s="303" t="s">
        <v>71</v>
      </c>
    </row>
    <row r="73" spans="1:18" ht="14.5" customHeight="1">
      <c r="A73" s="265" t="s">
        <v>72</v>
      </c>
      <c r="B73" s="218">
        <v>464058</v>
      </c>
      <c r="C73" s="304">
        <v>446550</v>
      </c>
      <c r="D73" s="305">
        <v>96.227195738463706</v>
      </c>
      <c r="E73" s="304">
        <v>17508</v>
      </c>
      <c r="F73" s="305">
        <v>3.7728042615362698</v>
      </c>
      <c r="G73" s="168">
        <v>99058</v>
      </c>
      <c r="H73" s="305">
        <v>21.346038641721499</v>
      </c>
      <c r="I73" s="304">
        <v>83087</v>
      </c>
      <c r="J73" s="305">
        <v>83.8771224938925</v>
      </c>
      <c r="K73" s="168">
        <v>15971</v>
      </c>
      <c r="L73" s="305">
        <v>16.1228775061075</v>
      </c>
      <c r="M73" s="168">
        <v>365000</v>
      </c>
      <c r="N73" s="305">
        <v>78.653961358278494</v>
      </c>
      <c r="O73" s="168">
        <v>363463</v>
      </c>
      <c r="P73" s="305">
        <v>99.578904109589004</v>
      </c>
      <c r="Q73" s="304">
        <v>1537</v>
      </c>
      <c r="R73" s="220">
        <v>0.42109589041095902</v>
      </c>
    </row>
    <row r="74" spans="1:18" ht="14.5" customHeight="1">
      <c r="A74" s="269" t="s">
        <v>73</v>
      </c>
      <c r="B74" s="213">
        <v>547792</v>
      </c>
      <c r="C74" s="212">
        <v>536836</v>
      </c>
      <c r="D74" s="270">
        <v>97.999970791833405</v>
      </c>
      <c r="E74" s="212">
        <v>10956</v>
      </c>
      <c r="F74" s="270">
        <v>2.0000292081666</v>
      </c>
      <c r="G74" s="212">
        <v>120208</v>
      </c>
      <c r="H74" s="270">
        <v>21.944095569121099</v>
      </c>
      <c r="I74" s="212">
        <v>111322</v>
      </c>
      <c r="J74" s="270">
        <v>92.607813123918504</v>
      </c>
      <c r="K74" s="212">
        <v>8886</v>
      </c>
      <c r="L74" s="270">
        <v>7.3921868760814604</v>
      </c>
      <c r="M74" s="212">
        <v>427584</v>
      </c>
      <c r="N74" s="270">
        <v>78.055904430878897</v>
      </c>
      <c r="O74" s="212">
        <v>425514</v>
      </c>
      <c r="P74" s="270">
        <v>99.515884598114098</v>
      </c>
      <c r="Q74" s="212">
        <v>2070</v>
      </c>
      <c r="R74" s="216">
        <v>0.48411540188594498</v>
      </c>
    </row>
    <row r="75" spans="1:18" ht="14.5" customHeight="1">
      <c r="A75" s="265" t="s">
        <v>107</v>
      </c>
      <c r="B75" s="306">
        <v>175905</v>
      </c>
      <c r="C75" s="217">
        <v>170687</v>
      </c>
      <c r="D75" s="272">
        <v>97.033626104999897</v>
      </c>
      <c r="E75" s="217">
        <v>5218</v>
      </c>
      <c r="F75" s="272">
        <v>2.9663738950001401</v>
      </c>
      <c r="G75" s="217">
        <v>52919</v>
      </c>
      <c r="H75" s="272">
        <v>30.083852079247301</v>
      </c>
      <c r="I75" s="217">
        <v>49327</v>
      </c>
      <c r="J75" s="272">
        <v>93.212267805514102</v>
      </c>
      <c r="K75" s="217">
        <v>3592</v>
      </c>
      <c r="L75" s="272">
        <v>6.7877321944859101</v>
      </c>
      <c r="M75" s="217">
        <v>122986</v>
      </c>
      <c r="N75" s="272">
        <v>69.916147920752707</v>
      </c>
      <c r="O75" s="217">
        <v>121360</v>
      </c>
      <c r="P75" s="272">
        <v>98.677898297367193</v>
      </c>
      <c r="Q75" s="217">
        <v>1626</v>
      </c>
      <c r="R75" s="211">
        <v>1.3221017026328199</v>
      </c>
    </row>
    <row r="76" spans="1:18" ht="14.5" customHeight="1">
      <c r="A76" s="269" t="s">
        <v>75</v>
      </c>
      <c r="B76" s="307">
        <v>114891</v>
      </c>
      <c r="C76" s="212">
        <v>111637</v>
      </c>
      <c r="D76" s="270">
        <v>97.167750302460604</v>
      </c>
      <c r="E76" s="212">
        <v>3254</v>
      </c>
      <c r="F76" s="270">
        <v>2.8322496975394098</v>
      </c>
      <c r="G76" s="212">
        <v>34416</v>
      </c>
      <c r="H76" s="270">
        <v>29.955348982949101</v>
      </c>
      <c r="I76" s="212">
        <v>31562</v>
      </c>
      <c r="J76" s="270">
        <v>91.707345420734498</v>
      </c>
      <c r="K76" s="212">
        <v>2854</v>
      </c>
      <c r="L76" s="270">
        <v>8.2926545792654593</v>
      </c>
      <c r="M76" s="212">
        <v>80475</v>
      </c>
      <c r="N76" s="270">
        <v>70.044651017050896</v>
      </c>
      <c r="O76" s="212">
        <v>80075</v>
      </c>
      <c r="P76" s="270">
        <v>99.502951227089198</v>
      </c>
      <c r="Q76" s="212">
        <v>400</v>
      </c>
      <c r="R76" s="216">
        <v>0.49704877291084198</v>
      </c>
    </row>
    <row r="77" spans="1:18" ht="14.5" customHeight="1">
      <c r="A77" s="265" t="s">
        <v>89</v>
      </c>
      <c r="B77" s="306">
        <v>27985</v>
      </c>
      <c r="C77" s="217">
        <v>26994</v>
      </c>
      <c r="D77" s="272">
        <v>96.458817223512597</v>
      </c>
      <c r="E77" s="217">
        <v>991</v>
      </c>
      <c r="F77" s="272">
        <v>3.5411827764874002</v>
      </c>
      <c r="G77" s="217">
        <v>6191</v>
      </c>
      <c r="H77" s="272">
        <v>22.122565660175098</v>
      </c>
      <c r="I77" s="217">
        <v>5347</v>
      </c>
      <c r="J77" s="272">
        <v>86.367307381683105</v>
      </c>
      <c r="K77" s="217">
        <v>844</v>
      </c>
      <c r="L77" s="272">
        <v>13.6326926183169</v>
      </c>
      <c r="M77" s="217">
        <v>21794</v>
      </c>
      <c r="N77" s="272">
        <v>77.877434339824902</v>
      </c>
      <c r="O77" s="217">
        <v>21647</v>
      </c>
      <c r="P77" s="272">
        <v>99.325502431862006</v>
      </c>
      <c r="Q77" s="217">
        <v>147</v>
      </c>
      <c r="R77" s="211">
        <v>0.67449756813801998</v>
      </c>
    </row>
    <row r="78" spans="1:18" ht="14.5" customHeight="1">
      <c r="A78" s="269" t="s">
        <v>77</v>
      </c>
      <c r="B78" s="307">
        <v>86755</v>
      </c>
      <c r="C78" s="212">
        <v>84337</v>
      </c>
      <c r="D78" s="270">
        <v>97.212840758457702</v>
      </c>
      <c r="E78" s="212">
        <v>2418</v>
      </c>
      <c r="F78" s="270">
        <v>2.7871592415422701</v>
      </c>
      <c r="G78" s="212">
        <v>29143</v>
      </c>
      <c r="H78" s="270">
        <v>33.592300155610602</v>
      </c>
      <c r="I78" s="212">
        <v>27438</v>
      </c>
      <c r="J78" s="270">
        <v>94.149538482654506</v>
      </c>
      <c r="K78" s="212">
        <v>1705</v>
      </c>
      <c r="L78" s="270">
        <v>5.8504615173454999</v>
      </c>
      <c r="M78" s="212">
        <v>57612</v>
      </c>
      <c r="N78" s="270">
        <v>66.407699844389398</v>
      </c>
      <c r="O78" s="212">
        <v>56899</v>
      </c>
      <c r="P78" s="270">
        <v>98.762410608900893</v>
      </c>
      <c r="Q78" s="212">
        <v>713</v>
      </c>
      <c r="R78" s="216">
        <v>1.2375893910990801</v>
      </c>
    </row>
    <row r="79" spans="1:18" ht="14.5" customHeight="1">
      <c r="A79" s="265" t="s">
        <v>78</v>
      </c>
      <c r="B79" s="306">
        <v>265162</v>
      </c>
      <c r="C79" s="217">
        <v>254927</v>
      </c>
      <c r="D79" s="272">
        <v>96.140095488795495</v>
      </c>
      <c r="E79" s="217">
        <v>10235</v>
      </c>
      <c r="F79" s="272">
        <v>3.8599045112044701</v>
      </c>
      <c r="G79" s="217">
        <v>58888</v>
      </c>
      <c r="H79" s="272">
        <v>22.208310391383399</v>
      </c>
      <c r="I79" s="217">
        <v>49468</v>
      </c>
      <c r="J79" s="272">
        <v>84.003532128786802</v>
      </c>
      <c r="K79" s="217">
        <v>9420</v>
      </c>
      <c r="L79" s="272">
        <v>15.996467871213101</v>
      </c>
      <c r="M79" s="217">
        <v>206274</v>
      </c>
      <c r="N79" s="272">
        <v>77.791689608616593</v>
      </c>
      <c r="O79" s="217">
        <v>205459</v>
      </c>
      <c r="P79" s="272">
        <v>99.604894460765806</v>
      </c>
      <c r="Q79" s="217">
        <v>815</v>
      </c>
      <c r="R79" s="211">
        <v>0.39510553923422198</v>
      </c>
    </row>
    <row r="80" spans="1:18" ht="14.5" customHeight="1">
      <c r="A80" s="269" t="s">
        <v>79</v>
      </c>
      <c r="B80" s="307">
        <v>71758</v>
      </c>
      <c r="C80" s="212">
        <v>68851</v>
      </c>
      <c r="D80" s="270">
        <v>95.948883748153506</v>
      </c>
      <c r="E80" s="212">
        <v>2907</v>
      </c>
      <c r="F80" s="270">
        <v>4.0511162518464801</v>
      </c>
      <c r="G80" s="212">
        <v>21910</v>
      </c>
      <c r="H80" s="270">
        <v>30.533180969369301</v>
      </c>
      <c r="I80" s="212">
        <v>19490</v>
      </c>
      <c r="J80" s="270">
        <v>88.954815152898206</v>
      </c>
      <c r="K80" s="212">
        <v>2420</v>
      </c>
      <c r="L80" s="270">
        <v>11.045184847101799</v>
      </c>
      <c r="M80" s="212">
        <v>49848</v>
      </c>
      <c r="N80" s="270">
        <v>69.466819030630703</v>
      </c>
      <c r="O80" s="212">
        <v>49361</v>
      </c>
      <c r="P80" s="270">
        <v>99.023030011234098</v>
      </c>
      <c r="Q80" s="212">
        <v>487</v>
      </c>
      <c r="R80" s="216">
        <v>0.97696998876584795</v>
      </c>
    </row>
    <row r="81" spans="1:18" ht="14.5" customHeight="1">
      <c r="A81" s="265" t="s">
        <v>80</v>
      </c>
      <c r="B81" s="306">
        <v>333189</v>
      </c>
      <c r="C81" s="217">
        <v>313570</v>
      </c>
      <c r="D81" s="272">
        <v>94.111750387917994</v>
      </c>
      <c r="E81" s="217">
        <v>19619</v>
      </c>
      <c r="F81" s="272">
        <v>5.8882496120820296</v>
      </c>
      <c r="G81" s="217">
        <v>77199</v>
      </c>
      <c r="H81" s="272">
        <v>23.169732494169999</v>
      </c>
      <c r="I81" s="217">
        <v>61095</v>
      </c>
      <c r="J81" s="272">
        <v>79.139626160960603</v>
      </c>
      <c r="K81" s="217">
        <v>16104</v>
      </c>
      <c r="L81" s="272">
        <v>20.860373839039401</v>
      </c>
      <c r="M81" s="217">
        <v>255990</v>
      </c>
      <c r="N81" s="272">
        <v>76.830267505829994</v>
      </c>
      <c r="O81" s="217">
        <v>252475</v>
      </c>
      <c r="P81" s="272">
        <v>98.626899488261301</v>
      </c>
      <c r="Q81" s="217">
        <v>3515</v>
      </c>
      <c r="R81" s="211">
        <v>1.37310051173874</v>
      </c>
    </row>
    <row r="82" spans="1:18" ht="14.5" customHeight="1">
      <c r="A82" s="269" t="s">
        <v>92</v>
      </c>
      <c r="B82" s="307">
        <v>711104</v>
      </c>
      <c r="C82" s="212">
        <v>651328</v>
      </c>
      <c r="D82" s="270">
        <v>91.593915939159402</v>
      </c>
      <c r="E82" s="212">
        <v>59776</v>
      </c>
      <c r="F82" s="270">
        <v>8.4060840608406107</v>
      </c>
      <c r="G82" s="212">
        <v>157898</v>
      </c>
      <c r="H82" s="270">
        <v>22.204628296283001</v>
      </c>
      <c r="I82" s="212">
        <v>104477</v>
      </c>
      <c r="J82" s="270">
        <v>66.167399207083093</v>
      </c>
      <c r="K82" s="212">
        <v>53421</v>
      </c>
      <c r="L82" s="270">
        <v>33.832600792916899</v>
      </c>
      <c r="M82" s="212">
        <v>553206</v>
      </c>
      <c r="N82" s="270">
        <v>77.795371703716995</v>
      </c>
      <c r="O82" s="212">
        <v>546851</v>
      </c>
      <c r="P82" s="270">
        <v>98.851241671276199</v>
      </c>
      <c r="Q82" s="212">
        <v>6355</v>
      </c>
      <c r="R82" s="216">
        <v>1.1487583287238401</v>
      </c>
    </row>
    <row r="83" spans="1:18" ht="14.5" customHeight="1">
      <c r="A83" s="265" t="s">
        <v>81</v>
      </c>
      <c r="B83" s="306">
        <v>165165</v>
      </c>
      <c r="C83" s="217">
        <v>161456</v>
      </c>
      <c r="D83" s="272">
        <v>97.754366845275896</v>
      </c>
      <c r="E83" s="217">
        <v>3709</v>
      </c>
      <c r="F83" s="272">
        <v>2.24563315472406</v>
      </c>
      <c r="G83" s="217">
        <v>35444</v>
      </c>
      <c r="H83" s="272">
        <v>21.459752368843301</v>
      </c>
      <c r="I83" s="217">
        <v>32129</v>
      </c>
      <c r="J83" s="272">
        <v>90.647218146935998</v>
      </c>
      <c r="K83" s="217">
        <v>3315</v>
      </c>
      <c r="L83" s="272">
        <v>9.3527818530639895</v>
      </c>
      <c r="M83" s="217">
        <v>129721</v>
      </c>
      <c r="N83" s="272">
        <v>78.540247631156703</v>
      </c>
      <c r="O83" s="217">
        <v>129327</v>
      </c>
      <c r="P83" s="272">
        <v>99.696271228251405</v>
      </c>
      <c r="Q83" s="217">
        <v>394</v>
      </c>
      <c r="R83" s="211">
        <v>0.30372877174859902</v>
      </c>
    </row>
    <row r="84" spans="1:18" ht="14.5" customHeight="1">
      <c r="A84" s="269" t="s">
        <v>82</v>
      </c>
      <c r="B84" s="307">
        <v>35720</v>
      </c>
      <c r="C84" s="212">
        <v>34703</v>
      </c>
      <c r="D84" s="270">
        <v>97.152855543113105</v>
      </c>
      <c r="E84" s="212">
        <v>1017</v>
      </c>
      <c r="F84" s="270">
        <v>2.8471444568869</v>
      </c>
      <c r="G84" s="212">
        <v>7961</v>
      </c>
      <c r="H84" s="270">
        <v>22.287234042553202</v>
      </c>
      <c r="I84" s="212">
        <v>7101</v>
      </c>
      <c r="J84" s="270">
        <v>89.197337017962596</v>
      </c>
      <c r="K84" s="212">
        <v>860</v>
      </c>
      <c r="L84" s="270">
        <v>10.8026629820374</v>
      </c>
      <c r="M84" s="212">
        <v>27759</v>
      </c>
      <c r="N84" s="270">
        <v>77.712765957446805</v>
      </c>
      <c r="O84" s="212">
        <v>27602</v>
      </c>
      <c r="P84" s="270">
        <v>99.434417666342398</v>
      </c>
      <c r="Q84" s="212">
        <v>157</v>
      </c>
      <c r="R84" s="216">
        <v>0.56558233365755295</v>
      </c>
    </row>
    <row r="85" spans="1:18" ht="14.5" customHeight="1">
      <c r="A85" s="265" t="s">
        <v>83</v>
      </c>
      <c r="B85" s="306">
        <v>188772</v>
      </c>
      <c r="C85" s="217">
        <v>182753</v>
      </c>
      <c r="D85" s="272">
        <v>96.811497467844802</v>
      </c>
      <c r="E85" s="217">
        <v>6019</v>
      </c>
      <c r="F85" s="272">
        <v>3.1885025321551899</v>
      </c>
      <c r="G85" s="217">
        <v>53910</v>
      </c>
      <c r="H85" s="272">
        <v>28.558260759010899</v>
      </c>
      <c r="I85" s="217">
        <v>48126</v>
      </c>
      <c r="J85" s="272">
        <v>89.271007234279395</v>
      </c>
      <c r="K85" s="217">
        <v>5784</v>
      </c>
      <c r="L85" s="272">
        <v>10.7289927657206</v>
      </c>
      <c r="M85" s="217">
        <v>134862</v>
      </c>
      <c r="N85" s="272">
        <v>71.441739240989094</v>
      </c>
      <c r="O85" s="217">
        <v>134627</v>
      </c>
      <c r="P85" s="272">
        <v>99.825747801456302</v>
      </c>
      <c r="Q85" s="217">
        <v>235</v>
      </c>
      <c r="R85" s="211">
        <v>0.174252198543697</v>
      </c>
    </row>
    <row r="86" spans="1:18" ht="14.5" customHeight="1">
      <c r="A86" s="269" t="s">
        <v>84</v>
      </c>
      <c r="B86" s="307">
        <v>93615</v>
      </c>
      <c r="C86" s="212">
        <v>92824</v>
      </c>
      <c r="D86" s="270">
        <v>99.155049938578202</v>
      </c>
      <c r="E86" s="212">
        <v>791</v>
      </c>
      <c r="F86" s="270">
        <v>0.84495006142178097</v>
      </c>
      <c r="G86" s="212">
        <v>28963</v>
      </c>
      <c r="H86" s="270">
        <v>30.938417988570201</v>
      </c>
      <c r="I86" s="212">
        <v>28335</v>
      </c>
      <c r="J86" s="270">
        <v>97.8317163277285</v>
      </c>
      <c r="K86" s="212">
        <v>628</v>
      </c>
      <c r="L86" s="270">
        <v>2.16828367227152</v>
      </c>
      <c r="M86" s="212">
        <v>64652</v>
      </c>
      <c r="N86" s="270">
        <v>69.061582011429806</v>
      </c>
      <c r="O86" s="212">
        <v>64489</v>
      </c>
      <c r="P86" s="270">
        <v>99.747880962692605</v>
      </c>
      <c r="Q86" s="212">
        <v>163</v>
      </c>
      <c r="R86" s="216">
        <v>0.25211903730743102</v>
      </c>
    </row>
    <row r="87" spans="1:18" ht="14.5" customHeight="1">
      <c r="A87" s="265" t="s">
        <v>85</v>
      </c>
      <c r="B87" s="306">
        <v>117004</v>
      </c>
      <c r="C87" s="217">
        <v>109249</v>
      </c>
      <c r="D87" s="272">
        <v>93.372021469351495</v>
      </c>
      <c r="E87" s="217">
        <v>7755</v>
      </c>
      <c r="F87" s="272">
        <v>6.6279785306485302</v>
      </c>
      <c r="G87" s="217">
        <v>27838</v>
      </c>
      <c r="H87" s="272">
        <v>23.792348979522099</v>
      </c>
      <c r="I87" s="217">
        <v>21603</v>
      </c>
      <c r="J87" s="272">
        <v>77.602557655004006</v>
      </c>
      <c r="K87" s="217">
        <v>6235</v>
      </c>
      <c r="L87" s="272">
        <v>22.397442344996001</v>
      </c>
      <c r="M87" s="217">
        <v>89166</v>
      </c>
      <c r="N87" s="272">
        <v>76.207651020477897</v>
      </c>
      <c r="O87" s="217">
        <v>87646</v>
      </c>
      <c r="P87" s="272">
        <v>98.295314357490497</v>
      </c>
      <c r="Q87" s="217">
        <v>1520</v>
      </c>
      <c r="R87" s="211">
        <v>1.7046856425094801</v>
      </c>
    </row>
    <row r="88" spans="1:18" ht="14.5" customHeight="1">
      <c r="A88" s="274" t="s">
        <v>86</v>
      </c>
      <c r="B88" s="308">
        <v>91434</v>
      </c>
      <c r="C88" s="228">
        <v>90557</v>
      </c>
      <c r="D88" s="276">
        <v>99.040838200231903</v>
      </c>
      <c r="E88" s="228">
        <v>877</v>
      </c>
      <c r="F88" s="276">
        <v>0.95916179976813898</v>
      </c>
      <c r="G88" s="228">
        <v>26752</v>
      </c>
      <c r="H88" s="276">
        <v>29.2582627906468</v>
      </c>
      <c r="I88" s="228">
        <v>25886</v>
      </c>
      <c r="J88" s="276">
        <v>96.762858851674594</v>
      </c>
      <c r="K88" s="228">
        <v>866</v>
      </c>
      <c r="L88" s="276">
        <v>3.2371411483253598</v>
      </c>
      <c r="M88" s="228">
        <v>64682</v>
      </c>
      <c r="N88" s="276">
        <v>70.741737209353204</v>
      </c>
      <c r="O88" s="228">
        <v>64671</v>
      </c>
      <c r="P88" s="276">
        <v>99.982993723137795</v>
      </c>
      <c r="Q88" s="228">
        <v>11</v>
      </c>
      <c r="R88" s="250">
        <v>1.7006276862187301E-2</v>
      </c>
    </row>
    <row r="89" spans="1:18" ht="14.5" customHeight="1">
      <c r="A89" s="309" t="s">
        <v>93</v>
      </c>
      <c r="B89" s="310">
        <v>2753934</v>
      </c>
      <c r="C89" s="311">
        <v>2619950</v>
      </c>
      <c r="D89" s="281">
        <v>95.134814414579296</v>
      </c>
      <c r="E89" s="311">
        <v>133984</v>
      </c>
      <c r="F89" s="281">
        <v>4.8651855854207096</v>
      </c>
      <c r="G89" s="311">
        <v>619828</v>
      </c>
      <c r="H89" s="281">
        <v>22.507002709578401</v>
      </c>
      <c r="I89" s="311">
        <v>503067</v>
      </c>
      <c r="J89" s="281">
        <v>81.162354717760394</v>
      </c>
      <c r="K89" s="311">
        <v>116761</v>
      </c>
      <c r="L89" s="281">
        <v>18.837645282239599</v>
      </c>
      <c r="M89" s="311">
        <v>2134106</v>
      </c>
      <c r="N89" s="281">
        <v>77.492997290421599</v>
      </c>
      <c r="O89" s="311">
        <v>2116883</v>
      </c>
      <c r="P89" s="281">
        <v>99.192964173288502</v>
      </c>
      <c r="Q89" s="311">
        <v>17223</v>
      </c>
      <c r="R89" s="284">
        <v>0.80703582671151297</v>
      </c>
    </row>
    <row r="90" spans="1:18" ht="14.5" customHeight="1">
      <c r="A90" s="312" t="s">
        <v>87</v>
      </c>
      <c r="B90" s="313">
        <v>736375</v>
      </c>
      <c r="C90" s="314">
        <v>717309</v>
      </c>
      <c r="D90" s="287">
        <v>97.410830079782698</v>
      </c>
      <c r="E90" s="314">
        <v>19066</v>
      </c>
      <c r="F90" s="287">
        <v>2.5891699202172802</v>
      </c>
      <c r="G90" s="314">
        <v>218870</v>
      </c>
      <c r="H90" s="287">
        <v>29.722627737226301</v>
      </c>
      <c r="I90" s="314">
        <v>202726</v>
      </c>
      <c r="J90" s="287">
        <v>92.623932014437798</v>
      </c>
      <c r="K90" s="314">
        <v>16144</v>
      </c>
      <c r="L90" s="287">
        <v>7.3760679855622104</v>
      </c>
      <c r="M90" s="314">
        <v>517505</v>
      </c>
      <c r="N90" s="287">
        <v>70.277372262773696</v>
      </c>
      <c r="O90" s="314">
        <v>514583</v>
      </c>
      <c r="P90" s="287">
        <v>99.435367774224403</v>
      </c>
      <c r="Q90" s="314">
        <v>2922</v>
      </c>
      <c r="R90" s="289">
        <v>0.56463222577559602</v>
      </c>
    </row>
    <row r="91" spans="1:18" ht="14.5" customHeight="1">
      <c r="A91" s="315" t="s">
        <v>94</v>
      </c>
      <c r="B91" s="316">
        <v>3490309</v>
      </c>
      <c r="C91" s="317">
        <v>3337259</v>
      </c>
      <c r="D91" s="293">
        <v>95.615001422510204</v>
      </c>
      <c r="E91" s="317">
        <v>153050</v>
      </c>
      <c r="F91" s="293">
        <v>4.3849985774898403</v>
      </c>
      <c r="G91" s="317">
        <v>838698</v>
      </c>
      <c r="H91" s="293">
        <v>24.029333792509501</v>
      </c>
      <c r="I91" s="317">
        <v>705793</v>
      </c>
      <c r="J91" s="293">
        <v>84.153413982148507</v>
      </c>
      <c r="K91" s="317">
        <v>132905</v>
      </c>
      <c r="L91" s="293">
        <v>15.8465860178515</v>
      </c>
      <c r="M91" s="317">
        <v>2651611</v>
      </c>
      <c r="N91" s="293">
        <v>75.970666207490495</v>
      </c>
      <c r="O91" s="317">
        <v>2631466</v>
      </c>
      <c r="P91" s="293">
        <v>99.240273177324994</v>
      </c>
      <c r="Q91" s="317">
        <v>20145</v>
      </c>
      <c r="R91" s="296">
        <v>0.75972682267497005</v>
      </c>
    </row>
    <row r="92" spans="1:18" ht="14.5" customHeight="1">
      <c r="A92" s="882" t="s">
        <v>494</v>
      </c>
      <c r="B92" s="882"/>
      <c r="C92" s="882"/>
      <c r="D92" s="882"/>
      <c r="E92" s="882"/>
      <c r="F92" s="882"/>
      <c r="G92" s="882"/>
      <c r="H92" s="882"/>
      <c r="I92" s="882"/>
      <c r="J92" s="882"/>
      <c r="K92" s="882"/>
      <c r="L92" s="882"/>
      <c r="M92" s="882"/>
      <c r="N92" s="882"/>
      <c r="O92" s="882"/>
      <c r="P92" s="882"/>
      <c r="Q92" s="882"/>
      <c r="R92" s="882"/>
    </row>
    <row r="93" spans="1:18" ht="14.5" customHeight="1">
      <c r="A93" s="853" t="s">
        <v>95</v>
      </c>
      <c r="B93" s="853"/>
      <c r="C93" s="853"/>
      <c r="D93" s="853"/>
      <c r="E93" s="853"/>
      <c r="F93" s="853"/>
      <c r="G93" s="853"/>
      <c r="H93" s="853"/>
      <c r="I93" s="853"/>
      <c r="J93" s="853"/>
      <c r="K93" s="853"/>
      <c r="L93" s="853"/>
      <c r="M93" s="853"/>
      <c r="N93" s="853"/>
      <c r="O93" s="853"/>
      <c r="P93" s="853"/>
      <c r="Q93" s="853"/>
      <c r="R93" s="853"/>
    </row>
    <row r="94" spans="1:18" ht="14.5" customHeight="1"/>
    <row r="95" spans="1:18" ht="25" customHeight="1">
      <c r="A95" s="860">
        <v>2021</v>
      </c>
      <c r="B95" s="860"/>
      <c r="C95" s="860"/>
      <c r="D95" s="860"/>
      <c r="E95" s="860"/>
      <c r="F95" s="860"/>
      <c r="G95" s="860"/>
      <c r="H95" s="860"/>
      <c r="I95" s="860"/>
      <c r="J95" s="860"/>
      <c r="K95" s="860"/>
      <c r="L95" s="860"/>
      <c r="M95" s="860"/>
      <c r="N95" s="860"/>
      <c r="O95" s="860"/>
      <c r="P95" s="860"/>
      <c r="Q95" s="860"/>
      <c r="R95" s="860"/>
    </row>
    <row r="96" spans="1:18" ht="14.5" customHeight="1">
      <c r="A96" s="201"/>
    </row>
    <row r="97" spans="1:18" ht="14.5" customHeight="1">
      <c r="A97" s="883" t="s">
        <v>499</v>
      </c>
      <c r="B97" s="883"/>
      <c r="C97" s="883"/>
      <c r="D97" s="883"/>
      <c r="E97" s="883"/>
      <c r="F97" s="883"/>
      <c r="G97" s="883"/>
      <c r="H97" s="883"/>
      <c r="I97" s="883"/>
      <c r="J97" s="883"/>
      <c r="K97" s="883"/>
      <c r="L97" s="883"/>
      <c r="M97" s="883"/>
      <c r="N97" s="883"/>
      <c r="O97" s="883"/>
      <c r="P97" s="883"/>
      <c r="Q97" s="883"/>
      <c r="R97" s="883"/>
    </row>
    <row r="98" spans="1:18" ht="14.5" customHeight="1">
      <c r="A98" s="884" t="s">
        <v>65</v>
      </c>
      <c r="B98" s="885" t="s">
        <v>117</v>
      </c>
      <c r="C98" s="886" t="s">
        <v>66</v>
      </c>
      <c r="D98" s="886"/>
      <c r="E98" s="886"/>
      <c r="F98" s="886"/>
      <c r="G98" s="886"/>
      <c r="H98" s="886"/>
      <c r="I98" s="886"/>
      <c r="J98" s="886"/>
      <c r="K98" s="886"/>
      <c r="L98" s="886"/>
      <c r="M98" s="886"/>
      <c r="N98" s="886"/>
      <c r="O98" s="886"/>
      <c r="P98" s="886"/>
      <c r="Q98" s="886"/>
      <c r="R98" s="886"/>
    </row>
    <row r="99" spans="1:18" ht="14.5" customHeight="1">
      <c r="A99" s="884"/>
      <c r="B99" s="885"/>
      <c r="C99" s="887" t="s">
        <v>118</v>
      </c>
      <c r="D99" s="887"/>
      <c r="E99" s="888" t="s">
        <v>119</v>
      </c>
      <c r="F99" s="888"/>
      <c r="G99" s="888" t="s">
        <v>120</v>
      </c>
      <c r="H99" s="888"/>
      <c r="I99" s="889" t="s">
        <v>66</v>
      </c>
      <c r="J99" s="889"/>
      <c r="K99" s="889"/>
      <c r="L99" s="889"/>
      <c r="M99" s="885" t="s">
        <v>121</v>
      </c>
      <c r="N99" s="885"/>
      <c r="O99" s="886" t="s">
        <v>66</v>
      </c>
      <c r="P99" s="886"/>
      <c r="Q99" s="886"/>
      <c r="R99" s="886"/>
    </row>
    <row r="100" spans="1:18" ht="14.5" customHeight="1">
      <c r="A100" s="884"/>
      <c r="B100" s="885"/>
      <c r="C100" s="887"/>
      <c r="D100" s="887"/>
      <c r="E100" s="888"/>
      <c r="F100" s="888"/>
      <c r="G100" s="888"/>
      <c r="H100" s="888"/>
      <c r="I100" s="893" t="s">
        <v>118</v>
      </c>
      <c r="J100" s="893"/>
      <c r="K100" s="890" t="s">
        <v>119</v>
      </c>
      <c r="L100" s="890"/>
      <c r="M100" s="885"/>
      <c r="N100" s="885"/>
      <c r="O100" s="888" t="s">
        <v>118</v>
      </c>
      <c r="P100" s="888"/>
      <c r="Q100" s="888" t="s">
        <v>119</v>
      </c>
      <c r="R100" s="886"/>
    </row>
    <row r="101" spans="1:18" ht="29.15" customHeight="1">
      <c r="A101" s="884"/>
      <c r="B101" s="885"/>
      <c r="C101" s="887"/>
      <c r="D101" s="887"/>
      <c r="E101" s="888"/>
      <c r="F101" s="888"/>
      <c r="G101" s="888"/>
      <c r="H101" s="888"/>
      <c r="I101" s="893"/>
      <c r="J101" s="893"/>
      <c r="K101" s="890"/>
      <c r="L101" s="890"/>
      <c r="M101" s="885"/>
      <c r="N101" s="885"/>
      <c r="O101" s="888"/>
      <c r="P101" s="888"/>
      <c r="Q101" s="887"/>
      <c r="R101" s="891"/>
    </row>
    <row r="102" spans="1:18" ht="14.5" customHeight="1">
      <c r="A102" s="884"/>
      <c r="B102" s="297" t="s">
        <v>70</v>
      </c>
      <c r="C102" s="298" t="s">
        <v>70</v>
      </c>
      <c r="D102" s="299" t="s">
        <v>71</v>
      </c>
      <c r="E102" s="300" t="s">
        <v>70</v>
      </c>
      <c r="F102" s="299" t="s">
        <v>71</v>
      </c>
      <c r="G102" s="301" t="s">
        <v>70</v>
      </c>
      <c r="H102" s="302" t="s">
        <v>71</v>
      </c>
      <c r="I102" s="300" t="s">
        <v>70</v>
      </c>
      <c r="J102" s="299" t="s">
        <v>71</v>
      </c>
      <c r="K102" s="300" t="s">
        <v>70</v>
      </c>
      <c r="L102" s="299" t="s">
        <v>71</v>
      </c>
      <c r="M102" s="300" t="s">
        <v>70</v>
      </c>
      <c r="N102" s="299" t="s">
        <v>71</v>
      </c>
      <c r="O102" s="300" t="s">
        <v>70</v>
      </c>
      <c r="P102" s="299" t="s">
        <v>71</v>
      </c>
      <c r="Q102" s="300" t="s">
        <v>70</v>
      </c>
      <c r="R102" s="303" t="s">
        <v>71</v>
      </c>
    </row>
    <row r="103" spans="1:18" ht="14.5" customHeight="1">
      <c r="A103" s="265" t="s">
        <v>72</v>
      </c>
      <c r="B103" s="218">
        <v>447805</v>
      </c>
      <c r="C103" s="304">
        <v>431527</v>
      </c>
      <c r="D103" s="305">
        <v>96.364935630464203</v>
      </c>
      <c r="E103" s="304">
        <v>16278</v>
      </c>
      <c r="F103" s="305">
        <v>3.6350643695358502</v>
      </c>
      <c r="G103" s="168">
        <v>94007</v>
      </c>
      <c r="H103" s="305">
        <v>20.992842866872898</v>
      </c>
      <c r="I103" s="304">
        <v>79213</v>
      </c>
      <c r="J103" s="305">
        <v>84.262874041294793</v>
      </c>
      <c r="K103" s="168">
        <v>14794</v>
      </c>
      <c r="L103" s="305">
        <v>15.737125958705199</v>
      </c>
      <c r="M103" s="168">
        <v>353798</v>
      </c>
      <c r="N103" s="305">
        <v>79.007157133127095</v>
      </c>
      <c r="O103" s="168">
        <v>352314</v>
      </c>
      <c r="P103" s="305">
        <v>99.580551614197901</v>
      </c>
      <c r="Q103" s="304">
        <v>1484</v>
      </c>
      <c r="R103" s="220">
        <v>0.419448385802068</v>
      </c>
    </row>
    <row r="104" spans="1:18" ht="14.5" customHeight="1">
      <c r="A104" s="269" t="s">
        <v>73</v>
      </c>
      <c r="B104" s="213">
        <v>532087</v>
      </c>
      <c r="C104" s="212">
        <v>521161</v>
      </c>
      <c r="D104" s="270">
        <v>97.946576405738199</v>
      </c>
      <c r="E104" s="212">
        <v>10926</v>
      </c>
      <c r="F104" s="270">
        <v>2.0534235942618402</v>
      </c>
      <c r="G104" s="212">
        <v>113298</v>
      </c>
      <c r="H104" s="270">
        <v>21.2931343934357</v>
      </c>
      <c r="I104" s="212">
        <v>104590</v>
      </c>
      <c r="J104" s="270">
        <v>92.314074387897406</v>
      </c>
      <c r="K104" s="212">
        <v>8708</v>
      </c>
      <c r="L104" s="270">
        <v>7.6859256121025998</v>
      </c>
      <c r="M104" s="212">
        <v>418789</v>
      </c>
      <c r="N104" s="270">
        <v>78.706865606564307</v>
      </c>
      <c r="O104" s="212">
        <v>416571</v>
      </c>
      <c r="P104" s="270">
        <v>99.4703776842276</v>
      </c>
      <c r="Q104" s="212">
        <v>2218</v>
      </c>
      <c r="R104" s="216">
        <v>0.52962231577238195</v>
      </c>
    </row>
    <row r="105" spans="1:18" ht="14.5" customHeight="1">
      <c r="A105" s="265" t="s">
        <v>107</v>
      </c>
      <c r="B105" s="306">
        <v>173859</v>
      </c>
      <c r="C105" s="217">
        <v>168470</v>
      </c>
      <c r="D105" s="272">
        <v>96.900361787425396</v>
      </c>
      <c r="E105" s="217">
        <v>5389</v>
      </c>
      <c r="F105" s="272">
        <v>3.0996382125745598</v>
      </c>
      <c r="G105" s="217">
        <v>51887</v>
      </c>
      <c r="H105" s="272">
        <v>29.844299115950299</v>
      </c>
      <c r="I105" s="217">
        <v>48040</v>
      </c>
      <c r="J105" s="272">
        <v>92.585811474935895</v>
      </c>
      <c r="K105" s="217">
        <v>3847</v>
      </c>
      <c r="L105" s="272">
        <v>7.4141885250640804</v>
      </c>
      <c r="M105" s="217">
        <v>121972</v>
      </c>
      <c r="N105" s="272">
        <v>70.155700884049693</v>
      </c>
      <c r="O105" s="217">
        <v>120430</v>
      </c>
      <c r="P105" s="272">
        <v>98.735775423867807</v>
      </c>
      <c r="Q105" s="217">
        <v>1542</v>
      </c>
      <c r="R105" s="211">
        <v>1.2642245761322299</v>
      </c>
    </row>
    <row r="106" spans="1:18" ht="14.5" customHeight="1">
      <c r="A106" s="269" t="s">
        <v>75</v>
      </c>
      <c r="B106" s="307">
        <v>114209</v>
      </c>
      <c r="C106" s="212">
        <v>110757</v>
      </c>
      <c r="D106" s="270">
        <v>96.977471127494297</v>
      </c>
      <c r="E106" s="212">
        <v>3452</v>
      </c>
      <c r="F106" s="270">
        <v>3.0225288725056698</v>
      </c>
      <c r="G106" s="212">
        <v>34824</v>
      </c>
      <c r="H106" s="270">
        <v>30.491467397490599</v>
      </c>
      <c r="I106" s="212">
        <v>31798</v>
      </c>
      <c r="J106" s="270">
        <v>91.310590397427106</v>
      </c>
      <c r="K106" s="212">
        <v>3026</v>
      </c>
      <c r="L106" s="270">
        <v>8.6894096025729404</v>
      </c>
      <c r="M106" s="212">
        <v>79385</v>
      </c>
      <c r="N106" s="270">
        <v>69.508532602509405</v>
      </c>
      <c r="O106" s="212">
        <v>78959</v>
      </c>
      <c r="P106" s="270">
        <v>99.463374692952101</v>
      </c>
      <c r="Q106" s="212">
        <v>426</v>
      </c>
      <c r="R106" s="216">
        <v>0.53662530704793099</v>
      </c>
    </row>
    <row r="107" spans="1:18" ht="14.5" customHeight="1">
      <c r="A107" s="265" t="s">
        <v>89</v>
      </c>
      <c r="B107" s="306">
        <v>27039</v>
      </c>
      <c r="C107" s="217">
        <v>26032</v>
      </c>
      <c r="D107" s="272">
        <v>96.275749842819593</v>
      </c>
      <c r="E107" s="217">
        <v>1007</v>
      </c>
      <c r="F107" s="272">
        <v>3.7242501571803701</v>
      </c>
      <c r="G107" s="217">
        <v>6067</v>
      </c>
      <c r="H107" s="272">
        <v>22.4379599837272</v>
      </c>
      <c r="I107" s="217">
        <v>5193</v>
      </c>
      <c r="J107" s="272">
        <v>85.594198120982398</v>
      </c>
      <c r="K107" s="217">
        <v>874</v>
      </c>
      <c r="L107" s="272">
        <v>14.4058018790176</v>
      </c>
      <c r="M107" s="217">
        <v>20972</v>
      </c>
      <c r="N107" s="272">
        <v>77.562040016272803</v>
      </c>
      <c r="O107" s="217">
        <v>20839</v>
      </c>
      <c r="P107" s="272">
        <v>99.365821094793105</v>
      </c>
      <c r="Q107" s="217">
        <v>133</v>
      </c>
      <c r="R107" s="211">
        <v>0.63417890520694298</v>
      </c>
    </row>
    <row r="108" spans="1:18" ht="14.5" customHeight="1">
      <c r="A108" s="269" t="s">
        <v>77</v>
      </c>
      <c r="B108" s="307">
        <v>85753</v>
      </c>
      <c r="C108" s="212">
        <v>83184</v>
      </c>
      <c r="D108" s="270">
        <v>97.004186442456799</v>
      </c>
      <c r="E108" s="212">
        <v>2569</v>
      </c>
      <c r="F108" s="270">
        <v>2.9958135575431801</v>
      </c>
      <c r="G108" s="212">
        <v>28184</v>
      </c>
      <c r="H108" s="270">
        <v>32.8664886359661</v>
      </c>
      <c r="I108" s="212">
        <v>26369</v>
      </c>
      <c r="J108" s="270">
        <v>93.560175986375199</v>
      </c>
      <c r="K108" s="212">
        <v>1815</v>
      </c>
      <c r="L108" s="270">
        <v>6.43982401362475</v>
      </c>
      <c r="M108" s="212">
        <v>57569</v>
      </c>
      <c r="N108" s="270">
        <v>67.133511364033893</v>
      </c>
      <c r="O108" s="212">
        <v>56815</v>
      </c>
      <c r="P108" s="270">
        <v>98.690267331376305</v>
      </c>
      <c r="Q108" s="212">
        <v>754</v>
      </c>
      <c r="R108" s="216">
        <v>1.30973266862374</v>
      </c>
    </row>
    <row r="109" spans="1:18" ht="14.5" customHeight="1">
      <c r="A109" s="265" t="s">
        <v>78</v>
      </c>
      <c r="B109" s="306">
        <v>260234</v>
      </c>
      <c r="C109" s="217">
        <v>250106</v>
      </c>
      <c r="D109" s="272">
        <v>96.108118078344901</v>
      </c>
      <c r="E109" s="217">
        <v>10128</v>
      </c>
      <c r="F109" s="272">
        <v>3.8918819216551301</v>
      </c>
      <c r="G109" s="217">
        <v>56559</v>
      </c>
      <c r="H109" s="272">
        <v>21.733901027536799</v>
      </c>
      <c r="I109" s="217">
        <v>47379</v>
      </c>
      <c r="J109" s="272">
        <v>83.769161406672694</v>
      </c>
      <c r="K109" s="217">
        <v>9180</v>
      </c>
      <c r="L109" s="272">
        <v>16.230838593327299</v>
      </c>
      <c r="M109" s="217">
        <v>203675</v>
      </c>
      <c r="N109" s="272">
        <v>78.266098972463297</v>
      </c>
      <c r="O109" s="217">
        <v>202727</v>
      </c>
      <c r="P109" s="272">
        <v>99.534552596047604</v>
      </c>
      <c r="Q109" s="217">
        <v>948</v>
      </c>
      <c r="R109" s="211">
        <v>0.46544740395237499</v>
      </c>
    </row>
    <row r="110" spans="1:18" ht="14.5" customHeight="1">
      <c r="A110" s="269" t="s">
        <v>79</v>
      </c>
      <c r="B110" s="307">
        <v>72268</v>
      </c>
      <c r="C110" s="212">
        <v>68913</v>
      </c>
      <c r="D110" s="270">
        <v>95.3575579786351</v>
      </c>
      <c r="E110" s="212">
        <v>3355</v>
      </c>
      <c r="F110" s="270">
        <v>4.6424420213649196</v>
      </c>
      <c r="G110" s="212">
        <v>22219</v>
      </c>
      <c r="H110" s="270">
        <v>30.7452814523717</v>
      </c>
      <c r="I110" s="212">
        <v>19389</v>
      </c>
      <c r="J110" s="270">
        <v>87.263153157207796</v>
      </c>
      <c r="K110" s="212">
        <v>2830</v>
      </c>
      <c r="L110" s="270">
        <v>12.7368468427922</v>
      </c>
      <c r="M110" s="212">
        <v>50049</v>
      </c>
      <c r="N110" s="270">
        <v>69.2547185476283</v>
      </c>
      <c r="O110" s="212">
        <v>49524</v>
      </c>
      <c r="P110" s="270">
        <v>98.951027992567305</v>
      </c>
      <c r="Q110" s="212">
        <v>525</v>
      </c>
      <c r="R110" s="216">
        <v>1.04897200743272</v>
      </c>
    </row>
    <row r="111" spans="1:18" ht="14.5" customHeight="1">
      <c r="A111" s="265" t="s">
        <v>80</v>
      </c>
      <c r="B111" s="306">
        <v>321440</v>
      </c>
      <c r="C111" s="217">
        <v>302555</v>
      </c>
      <c r="D111" s="272">
        <v>94.124875559980097</v>
      </c>
      <c r="E111" s="217">
        <v>18885</v>
      </c>
      <c r="F111" s="272">
        <v>5.8751244400199099</v>
      </c>
      <c r="G111" s="217">
        <v>71804</v>
      </c>
      <c r="H111" s="272">
        <v>22.338227974116499</v>
      </c>
      <c r="I111" s="217">
        <v>56438</v>
      </c>
      <c r="J111" s="272">
        <v>78.600077990084102</v>
      </c>
      <c r="K111" s="217">
        <v>15366</v>
      </c>
      <c r="L111" s="272">
        <v>21.399922009915901</v>
      </c>
      <c r="M111" s="217">
        <v>249636</v>
      </c>
      <c r="N111" s="272">
        <v>77.661772025883494</v>
      </c>
      <c r="O111" s="217">
        <v>246117</v>
      </c>
      <c r="P111" s="272">
        <v>98.590347546027004</v>
      </c>
      <c r="Q111" s="217">
        <v>3519</v>
      </c>
      <c r="R111" s="211">
        <v>1.40965245397298</v>
      </c>
    </row>
    <row r="112" spans="1:18" ht="14.5" customHeight="1">
      <c r="A112" s="269" t="s">
        <v>92</v>
      </c>
      <c r="B112" s="307">
        <v>700054</v>
      </c>
      <c r="C112" s="212">
        <v>641928</v>
      </c>
      <c r="D112" s="270">
        <v>91.696926237118802</v>
      </c>
      <c r="E112" s="212">
        <v>58126</v>
      </c>
      <c r="F112" s="270">
        <v>8.3030737628811497</v>
      </c>
      <c r="G112" s="212">
        <v>152948</v>
      </c>
      <c r="H112" s="270">
        <v>21.848028866344599</v>
      </c>
      <c r="I112" s="212">
        <v>101851</v>
      </c>
      <c r="J112" s="270">
        <v>66.591913591547495</v>
      </c>
      <c r="K112" s="212">
        <v>51097</v>
      </c>
      <c r="L112" s="270">
        <v>33.408086408452597</v>
      </c>
      <c r="M112" s="212">
        <v>547106</v>
      </c>
      <c r="N112" s="270">
        <v>78.151971133655394</v>
      </c>
      <c r="O112" s="212">
        <v>540077</v>
      </c>
      <c r="P112" s="270">
        <v>98.715239825554804</v>
      </c>
      <c r="Q112" s="212">
        <v>7029</v>
      </c>
      <c r="R112" s="216">
        <v>1.28476017444517</v>
      </c>
    </row>
    <row r="113" spans="1:18" ht="14.5" customHeight="1">
      <c r="A113" s="265" t="s">
        <v>81</v>
      </c>
      <c r="B113" s="306">
        <v>161902</v>
      </c>
      <c r="C113" s="217">
        <v>158542</v>
      </c>
      <c r="D113" s="272">
        <v>97.924670479672898</v>
      </c>
      <c r="E113" s="217">
        <v>3360</v>
      </c>
      <c r="F113" s="272">
        <v>2.0753295203271098</v>
      </c>
      <c r="G113" s="217">
        <v>33506</v>
      </c>
      <c r="H113" s="272">
        <v>20.695235389309602</v>
      </c>
      <c r="I113" s="217">
        <v>30501</v>
      </c>
      <c r="J113" s="272">
        <v>91.031457052468198</v>
      </c>
      <c r="K113" s="217">
        <v>3005</v>
      </c>
      <c r="L113" s="272">
        <v>8.9685429475317893</v>
      </c>
      <c r="M113" s="217">
        <v>128396</v>
      </c>
      <c r="N113" s="272">
        <v>79.304764610690398</v>
      </c>
      <c r="O113" s="217">
        <v>128041</v>
      </c>
      <c r="P113" s="272">
        <v>99.723511635876505</v>
      </c>
      <c r="Q113" s="217">
        <v>355</v>
      </c>
      <c r="R113" s="211">
        <v>0.27648836412349298</v>
      </c>
    </row>
    <row r="114" spans="1:18" ht="14.5" customHeight="1">
      <c r="A114" s="269" t="s">
        <v>82</v>
      </c>
      <c r="B114" s="307">
        <v>34882</v>
      </c>
      <c r="C114" s="212">
        <v>34028</v>
      </c>
      <c r="D114" s="270">
        <v>97.551745886130405</v>
      </c>
      <c r="E114" s="212">
        <v>854</v>
      </c>
      <c r="F114" s="270">
        <v>2.4482541138696199</v>
      </c>
      <c r="G114" s="212">
        <v>7293</v>
      </c>
      <c r="H114" s="270">
        <v>20.9076314431512</v>
      </c>
      <c r="I114" s="212">
        <v>6600</v>
      </c>
      <c r="J114" s="270">
        <v>90.497737556561106</v>
      </c>
      <c r="K114" s="212">
        <v>693</v>
      </c>
      <c r="L114" s="270">
        <v>9.5022624434389105</v>
      </c>
      <c r="M114" s="212">
        <v>27589</v>
      </c>
      <c r="N114" s="270">
        <v>79.092368556848797</v>
      </c>
      <c r="O114" s="212">
        <v>27428</v>
      </c>
      <c r="P114" s="270">
        <v>99.416434086048795</v>
      </c>
      <c r="Q114" s="212">
        <v>161</v>
      </c>
      <c r="R114" s="216">
        <v>0.58356591395121205</v>
      </c>
    </row>
    <row r="115" spans="1:18" ht="14.5" customHeight="1">
      <c r="A115" s="265" t="s">
        <v>83</v>
      </c>
      <c r="B115" s="306">
        <v>190211</v>
      </c>
      <c r="C115" s="217">
        <v>183605</v>
      </c>
      <c r="D115" s="272">
        <v>96.527014736266594</v>
      </c>
      <c r="E115" s="217">
        <v>6606</v>
      </c>
      <c r="F115" s="272">
        <v>3.4729852637334302</v>
      </c>
      <c r="G115" s="217">
        <v>54620</v>
      </c>
      <c r="H115" s="272">
        <v>28.715479125812902</v>
      </c>
      <c r="I115" s="217">
        <v>48314</v>
      </c>
      <c r="J115" s="272">
        <v>88.454778469425094</v>
      </c>
      <c r="K115" s="217">
        <v>6306</v>
      </c>
      <c r="L115" s="272">
        <v>11.545221530574899</v>
      </c>
      <c r="M115" s="217">
        <v>135591</v>
      </c>
      <c r="N115" s="272">
        <v>71.284520874187095</v>
      </c>
      <c r="O115" s="217">
        <v>135291</v>
      </c>
      <c r="P115" s="272">
        <v>99.778746376971895</v>
      </c>
      <c r="Q115" s="217">
        <v>300</v>
      </c>
      <c r="R115" s="211">
        <v>0.221253623028077</v>
      </c>
    </row>
    <row r="116" spans="1:18" ht="14.5" customHeight="1">
      <c r="A116" s="269" t="s">
        <v>84</v>
      </c>
      <c r="B116" s="307">
        <v>93804</v>
      </c>
      <c r="C116" s="212">
        <v>92959</v>
      </c>
      <c r="D116" s="270">
        <v>99.0991855357981</v>
      </c>
      <c r="E116" s="212">
        <v>845</v>
      </c>
      <c r="F116" s="270">
        <v>0.90081446420195299</v>
      </c>
      <c r="G116" s="212">
        <v>28866</v>
      </c>
      <c r="H116" s="270">
        <v>30.772674939234999</v>
      </c>
      <c r="I116" s="212">
        <v>28196</v>
      </c>
      <c r="J116" s="270">
        <v>97.678930229335606</v>
      </c>
      <c r="K116" s="212">
        <v>670</v>
      </c>
      <c r="L116" s="270">
        <v>2.3210697706644501</v>
      </c>
      <c r="M116" s="212">
        <v>64938</v>
      </c>
      <c r="N116" s="270">
        <v>69.227325060764997</v>
      </c>
      <c r="O116" s="212">
        <v>64763</v>
      </c>
      <c r="P116" s="270">
        <v>99.730512180849402</v>
      </c>
      <c r="Q116" s="212">
        <v>175</v>
      </c>
      <c r="R116" s="216">
        <v>0.26948781915057402</v>
      </c>
    </row>
    <row r="117" spans="1:18" ht="14.5" customHeight="1">
      <c r="A117" s="265" t="s">
        <v>85</v>
      </c>
      <c r="B117" s="306">
        <v>114610</v>
      </c>
      <c r="C117" s="217">
        <v>106855</v>
      </c>
      <c r="D117" s="272">
        <v>93.233574731698795</v>
      </c>
      <c r="E117" s="217">
        <v>7755</v>
      </c>
      <c r="F117" s="272">
        <v>6.7664252683011901</v>
      </c>
      <c r="G117" s="217">
        <v>26773</v>
      </c>
      <c r="H117" s="272">
        <v>23.3600907425181</v>
      </c>
      <c r="I117" s="217">
        <v>20518</v>
      </c>
      <c r="J117" s="272">
        <v>76.636910320098593</v>
      </c>
      <c r="K117" s="217">
        <v>6255</v>
      </c>
      <c r="L117" s="272">
        <v>23.3630896799014</v>
      </c>
      <c r="M117" s="217">
        <v>87837</v>
      </c>
      <c r="N117" s="272">
        <v>76.639909257481904</v>
      </c>
      <c r="O117" s="217">
        <v>86337</v>
      </c>
      <c r="P117" s="272">
        <v>98.292291403394898</v>
      </c>
      <c r="Q117" s="217">
        <v>1500</v>
      </c>
      <c r="R117" s="211">
        <v>1.70770859660508</v>
      </c>
    </row>
    <row r="118" spans="1:18" ht="14.5" customHeight="1">
      <c r="A118" s="274" t="s">
        <v>86</v>
      </c>
      <c r="B118" s="308">
        <v>92809</v>
      </c>
      <c r="C118" s="228">
        <v>91858</v>
      </c>
      <c r="D118" s="276">
        <v>98.975314894029694</v>
      </c>
      <c r="E118" s="228">
        <v>951</v>
      </c>
      <c r="F118" s="276">
        <v>1.0246851059703299</v>
      </c>
      <c r="G118" s="228">
        <v>27053</v>
      </c>
      <c r="H118" s="276">
        <v>29.149112693812</v>
      </c>
      <c r="I118" s="228">
        <v>26113</v>
      </c>
      <c r="J118" s="276">
        <v>96.525339149077695</v>
      </c>
      <c r="K118" s="228">
        <v>940</v>
      </c>
      <c r="L118" s="276">
        <v>3.4746608509222598</v>
      </c>
      <c r="M118" s="228">
        <v>65756</v>
      </c>
      <c r="N118" s="276">
        <v>70.850887306188</v>
      </c>
      <c r="O118" s="228">
        <v>65745</v>
      </c>
      <c r="P118" s="276">
        <v>99.983271488533404</v>
      </c>
      <c r="Q118" s="228">
        <v>11</v>
      </c>
      <c r="R118" s="250">
        <v>1.6728511466634201E-2</v>
      </c>
    </row>
    <row r="119" spans="1:18" ht="14.5" customHeight="1">
      <c r="A119" s="309" t="s">
        <v>93</v>
      </c>
      <c r="B119" s="310">
        <v>2685806</v>
      </c>
      <c r="C119" s="311">
        <v>2555918</v>
      </c>
      <c r="D119" s="281">
        <v>95.163909828185695</v>
      </c>
      <c r="E119" s="311">
        <v>129888</v>
      </c>
      <c r="F119" s="281">
        <v>4.8360901718143499</v>
      </c>
      <c r="G119" s="311">
        <v>590439</v>
      </c>
      <c r="H119" s="281">
        <v>21.9836801317742</v>
      </c>
      <c r="I119" s="311">
        <v>478652</v>
      </c>
      <c r="J119" s="281">
        <v>81.067138180235403</v>
      </c>
      <c r="K119" s="311">
        <v>111787</v>
      </c>
      <c r="L119" s="281">
        <v>18.9328618197646</v>
      </c>
      <c r="M119" s="311">
        <v>2095367</v>
      </c>
      <c r="N119" s="281">
        <v>78.016319868225807</v>
      </c>
      <c r="O119" s="311">
        <v>2077266</v>
      </c>
      <c r="P119" s="281">
        <v>99.136141783277097</v>
      </c>
      <c r="Q119" s="311">
        <v>18101</v>
      </c>
      <c r="R119" s="284">
        <v>0.86385821672289398</v>
      </c>
    </row>
    <row r="120" spans="1:18" ht="14.5" customHeight="1">
      <c r="A120" s="312" t="s">
        <v>87</v>
      </c>
      <c r="B120" s="313">
        <v>737160</v>
      </c>
      <c r="C120" s="314">
        <v>716562</v>
      </c>
      <c r="D120" s="287">
        <v>97.205762656682396</v>
      </c>
      <c r="E120" s="314">
        <v>20598</v>
      </c>
      <c r="F120" s="287">
        <v>2.7942373433176</v>
      </c>
      <c r="G120" s="314">
        <v>219469</v>
      </c>
      <c r="H120" s="287">
        <v>29.7722339790548</v>
      </c>
      <c r="I120" s="314">
        <v>201850</v>
      </c>
      <c r="J120" s="287">
        <v>91.971986932095206</v>
      </c>
      <c r="K120" s="314">
        <v>17619</v>
      </c>
      <c r="L120" s="287">
        <v>8.0280130679048103</v>
      </c>
      <c r="M120" s="314">
        <v>517691</v>
      </c>
      <c r="N120" s="287">
        <v>70.227766020945296</v>
      </c>
      <c r="O120" s="314">
        <v>514712</v>
      </c>
      <c r="P120" s="287">
        <v>99.424560210627604</v>
      </c>
      <c r="Q120" s="314">
        <v>2979</v>
      </c>
      <c r="R120" s="289">
        <v>0.57543978937242501</v>
      </c>
    </row>
    <row r="121" spans="1:18" ht="14.5" customHeight="1">
      <c r="A121" s="315" t="s">
        <v>94</v>
      </c>
      <c r="B121" s="316">
        <v>3422966</v>
      </c>
      <c r="C121" s="317">
        <v>3272480</v>
      </c>
      <c r="D121" s="293">
        <v>95.603637313370896</v>
      </c>
      <c r="E121" s="317">
        <v>150486</v>
      </c>
      <c r="F121" s="293">
        <v>4.3963626866290797</v>
      </c>
      <c r="G121" s="317">
        <v>809908</v>
      </c>
      <c r="H121" s="293">
        <v>23.6610004306207</v>
      </c>
      <c r="I121" s="317">
        <v>680502</v>
      </c>
      <c r="J121" s="293">
        <v>84.022135847528403</v>
      </c>
      <c r="K121" s="317">
        <v>129406</v>
      </c>
      <c r="L121" s="293">
        <v>15.9778641524716</v>
      </c>
      <c r="M121" s="317">
        <v>2613058</v>
      </c>
      <c r="N121" s="293">
        <v>76.338999569379297</v>
      </c>
      <c r="O121" s="317">
        <v>2591978</v>
      </c>
      <c r="P121" s="293">
        <v>99.193282353472398</v>
      </c>
      <c r="Q121" s="317">
        <v>21080</v>
      </c>
      <c r="R121" s="296">
        <v>0.80671764652755495</v>
      </c>
    </row>
    <row r="122" spans="1:18" ht="14.5" customHeight="1">
      <c r="A122" s="882" t="s">
        <v>494</v>
      </c>
      <c r="B122" s="882"/>
      <c r="C122" s="882"/>
      <c r="D122" s="882"/>
      <c r="E122" s="882"/>
      <c r="F122" s="882"/>
      <c r="G122" s="882"/>
      <c r="H122" s="882"/>
      <c r="I122" s="882"/>
      <c r="J122" s="882"/>
      <c r="K122" s="882"/>
      <c r="L122" s="882"/>
      <c r="M122" s="882"/>
      <c r="N122" s="882"/>
      <c r="O122" s="882"/>
      <c r="P122" s="882"/>
      <c r="Q122" s="882"/>
      <c r="R122" s="882"/>
    </row>
    <row r="123" spans="1:18" ht="14.5" customHeight="1">
      <c r="A123" s="853" t="s">
        <v>96</v>
      </c>
      <c r="B123" s="853"/>
      <c r="C123" s="853"/>
      <c r="D123" s="853"/>
      <c r="E123" s="853"/>
      <c r="F123" s="853"/>
      <c r="G123" s="853"/>
      <c r="H123" s="853"/>
      <c r="I123" s="853"/>
      <c r="J123" s="853"/>
      <c r="K123" s="853"/>
      <c r="L123" s="853"/>
      <c r="M123" s="853"/>
      <c r="N123" s="853"/>
      <c r="O123" s="853"/>
      <c r="P123" s="853"/>
      <c r="Q123" s="853"/>
      <c r="R123" s="853"/>
    </row>
    <row r="124" spans="1:18" ht="14.5" customHeight="1"/>
    <row r="125" spans="1:18" ht="25" customHeight="1">
      <c r="A125" s="860">
        <v>2020</v>
      </c>
      <c r="B125" s="860"/>
      <c r="C125" s="860"/>
      <c r="D125" s="860"/>
      <c r="E125" s="860"/>
      <c r="F125" s="860"/>
      <c r="G125" s="860"/>
      <c r="H125" s="860"/>
      <c r="I125" s="860"/>
      <c r="J125" s="860"/>
      <c r="K125" s="860"/>
      <c r="L125" s="860"/>
      <c r="M125" s="860"/>
      <c r="N125" s="860"/>
      <c r="O125" s="860"/>
      <c r="P125" s="860"/>
      <c r="Q125" s="860"/>
      <c r="R125" s="860"/>
    </row>
    <row r="126" spans="1:18" ht="14.5" customHeight="1">
      <c r="A126" s="201"/>
    </row>
    <row r="127" spans="1:18" ht="14.5" customHeight="1">
      <c r="A127" s="883" t="s">
        <v>500</v>
      </c>
      <c r="B127" s="883"/>
      <c r="C127" s="883"/>
      <c r="D127" s="883"/>
      <c r="E127" s="883"/>
      <c r="F127" s="883"/>
      <c r="G127" s="883"/>
      <c r="H127" s="883"/>
      <c r="I127" s="883"/>
      <c r="J127" s="883"/>
      <c r="K127" s="883"/>
      <c r="L127" s="883"/>
      <c r="M127" s="883"/>
      <c r="N127" s="883"/>
      <c r="O127" s="883"/>
      <c r="P127" s="883"/>
      <c r="Q127" s="883"/>
      <c r="R127" s="883"/>
    </row>
    <row r="128" spans="1:18" ht="14.5" customHeight="1">
      <c r="A128" s="884" t="s">
        <v>65</v>
      </c>
      <c r="B128" s="885" t="s">
        <v>117</v>
      </c>
      <c r="C128" s="886" t="s">
        <v>66</v>
      </c>
      <c r="D128" s="886"/>
      <c r="E128" s="886"/>
      <c r="F128" s="886"/>
      <c r="G128" s="886"/>
      <c r="H128" s="886"/>
      <c r="I128" s="886"/>
      <c r="J128" s="886"/>
      <c r="K128" s="886"/>
      <c r="L128" s="886"/>
      <c r="M128" s="886"/>
      <c r="N128" s="886"/>
      <c r="O128" s="886"/>
      <c r="P128" s="886"/>
      <c r="Q128" s="886"/>
      <c r="R128" s="886"/>
    </row>
    <row r="129" spans="1:18" ht="14.5" customHeight="1">
      <c r="A129" s="884"/>
      <c r="B129" s="885"/>
      <c r="C129" s="887" t="s">
        <v>118</v>
      </c>
      <c r="D129" s="887"/>
      <c r="E129" s="888" t="s">
        <v>119</v>
      </c>
      <c r="F129" s="888"/>
      <c r="G129" s="888" t="s">
        <v>120</v>
      </c>
      <c r="H129" s="888"/>
      <c r="I129" s="889" t="s">
        <v>66</v>
      </c>
      <c r="J129" s="889"/>
      <c r="K129" s="889"/>
      <c r="L129" s="889"/>
      <c r="M129" s="885" t="s">
        <v>121</v>
      </c>
      <c r="N129" s="885"/>
      <c r="O129" s="886" t="s">
        <v>66</v>
      </c>
      <c r="P129" s="886"/>
      <c r="Q129" s="886"/>
      <c r="R129" s="886"/>
    </row>
    <row r="130" spans="1:18" ht="14.5" customHeight="1">
      <c r="A130" s="884"/>
      <c r="B130" s="885"/>
      <c r="C130" s="887"/>
      <c r="D130" s="887"/>
      <c r="E130" s="888"/>
      <c r="F130" s="888"/>
      <c r="G130" s="888"/>
      <c r="H130" s="888"/>
      <c r="I130" s="893" t="s">
        <v>118</v>
      </c>
      <c r="J130" s="893"/>
      <c r="K130" s="890" t="s">
        <v>119</v>
      </c>
      <c r="L130" s="890"/>
      <c r="M130" s="885"/>
      <c r="N130" s="885"/>
      <c r="O130" s="888" t="s">
        <v>118</v>
      </c>
      <c r="P130" s="888"/>
      <c r="Q130" s="888" t="s">
        <v>119</v>
      </c>
      <c r="R130" s="886"/>
    </row>
    <row r="131" spans="1:18" ht="29.15" customHeight="1">
      <c r="A131" s="884"/>
      <c r="B131" s="885"/>
      <c r="C131" s="887"/>
      <c r="D131" s="887"/>
      <c r="E131" s="888"/>
      <c r="F131" s="888"/>
      <c r="G131" s="888"/>
      <c r="H131" s="888"/>
      <c r="I131" s="893"/>
      <c r="J131" s="893"/>
      <c r="K131" s="890"/>
      <c r="L131" s="890"/>
      <c r="M131" s="885"/>
      <c r="N131" s="885"/>
      <c r="O131" s="888"/>
      <c r="P131" s="888"/>
      <c r="Q131" s="887"/>
      <c r="R131" s="891"/>
    </row>
    <row r="132" spans="1:18" ht="14.5" customHeight="1">
      <c r="A132" s="884"/>
      <c r="B132" s="297" t="s">
        <v>70</v>
      </c>
      <c r="C132" s="298" t="s">
        <v>70</v>
      </c>
      <c r="D132" s="299" t="s">
        <v>71</v>
      </c>
      <c r="E132" s="300" t="s">
        <v>70</v>
      </c>
      <c r="F132" s="299" t="s">
        <v>71</v>
      </c>
      <c r="G132" s="301" t="s">
        <v>70</v>
      </c>
      <c r="H132" s="302" t="s">
        <v>71</v>
      </c>
      <c r="I132" s="300" t="s">
        <v>70</v>
      </c>
      <c r="J132" s="299" t="s">
        <v>71</v>
      </c>
      <c r="K132" s="300" t="s">
        <v>70</v>
      </c>
      <c r="L132" s="299" t="s">
        <v>71</v>
      </c>
      <c r="M132" s="300" t="s">
        <v>70</v>
      </c>
      <c r="N132" s="299" t="s">
        <v>71</v>
      </c>
      <c r="O132" s="300" t="s">
        <v>70</v>
      </c>
      <c r="P132" s="299" t="s">
        <v>71</v>
      </c>
      <c r="Q132" s="300" t="s">
        <v>70</v>
      </c>
      <c r="R132" s="303" t="s">
        <v>71</v>
      </c>
    </row>
    <row r="133" spans="1:18" ht="14.5" customHeight="1">
      <c r="A133" s="265" t="s">
        <v>72</v>
      </c>
      <c r="B133" s="218">
        <v>445410</v>
      </c>
      <c r="C133" s="304">
        <v>428602</v>
      </c>
      <c r="D133" s="305">
        <v>96.226398150019094</v>
      </c>
      <c r="E133" s="304">
        <v>16808</v>
      </c>
      <c r="F133" s="305">
        <v>3.7736018499809201</v>
      </c>
      <c r="G133" s="168">
        <v>98546</v>
      </c>
      <c r="H133" s="305">
        <v>22.124783906962101</v>
      </c>
      <c r="I133" s="304">
        <v>83100</v>
      </c>
      <c r="J133" s="305">
        <v>84.326101516043295</v>
      </c>
      <c r="K133" s="168">
        <v>15446</v>
      </c>
      <c r="L133" s="305">
        <v>15.6738984839567</v>
      </c>
      <c r="M133" s="168">
        <v>346864</v>
      </c>
      <c r="N133" s="305">
        <v>77.875216093037906</v>
      </c>
      <c r="O133" s="168">
        <v>345502</v>
      </c>
      <c r="P133" s="305">
        <v>99.6073388993957</v>
      </c>
      <c r="Q133" s="304">
        <v>1362</v>
      </c>
      <c r="R133" s="220">
        <v>0.39266110060427101</v>
      </c>
    </row>
    <row r="134" spans="1:18" ht="14.5" customHeight="1">
      <c r="A134" s="269" t="s">
        <v>73</v>
      </c>
      <c r="B134" s="213">
        <v>520297</v>
      </c>
      <c r="C134" s="212">
        <v>508879</v>
      </c>
      <c r="D134" s="270">
        <v>97.805484175384393</v>
      </c>
      <c r="E134" s="212">
        <v>11418</v>
      </c>
      <c r="F134" s="270">
        <v>2.1945158246155598</v>
      </c>
      <c r="G134" s="212">
        <v>114186</v>
      </c>
      <c r="H134" s="270">
        <v>21.946311433661901</v>
      </c>
      <c r="I134" s="212">
        <v>104949</v>
      </c>
      <c r="J134" s="270">
        <v>91.910566969681099</v>
      </c>
      <c r="K134" s="212">
        <v>9237</v>
      </c>
      <c r="L134" s="270">
        <v>8.0894330303189506</v>
      </c>
      <c r="M134" s="212">
        <v>406111</v>
      </c>
      <c r="N134" s="270">
        <v>78.053688566338096</v>
      </c>
      <c r="O134" s="212">
        <v>403930</v>
      </c>
      <c r="P134" s="270">
        <v>99.462954709426697</v>
      </c>
      <c r="Q134" s="212">
        <v>2181</v>
      </c>
      <c r="R134" s="216">
        <v>0.537045290573267</v>
      </c>
    </row>
    <row r="135" spans="1:18" ht="14.5" customHeight="1">
      <c r="A135" s="265" t="s">
        <v>107</v>
      </c>
      <c r="B135" s="306">
        <v>172836</v>
      </c>
      <c r="C135" s="217">
        <v>167104</v>
      </c>
      <c r="D135" s="272">
        <v>96.683561295100603</v>
      </c>
      <c r="E135" s="217">
        <v>5732</v>
      </c>
      <c r="F135" s="272">
        <v>3.3164387048994399</v>
      </c>
      <c r="G135" s="217">
        <v>52407</v>
      </c>
      <c r="H135" s="272">
        <v>30.321807956675698</v>
      </c>
      <c r="I135" s="217">
        <v>48329</v>
      </c>
      <c r="J135" s="272">
        <v>92.218596752342194</v>
      </c>
      <c r="K135" s="217">
        <v>4078</v>
      </c>
      <c r="L135" s="272">
        <v>7.7814032476577601</v>
      </c>
      <c r="M135" s="217">
        <v>120429</v>
      </c>
      <c r="N135" s="272">
        <v>69.678192043324302</v>
      </c>
      <c r="O135" s="217">
        <v>118775</v>
      </c>
      <c r="P135" s="272">
        <v>98.626576655124595</v>
      </c>
      <c r="Q135" s="217">
        <v>1654</v>
      </c>
      <c r="R135" s="211">
        <v>1.3734233448754001</v>
      </c>
    </row>
    <row r="136" spans="1:18" ht="14.5" customHeight="1">
      <c r="A136" s="269" t="s">
        <v>75</v>
      </c>
      <c r="B136" s="307">
        <v>114573</v>
      </c>
      <c r="C136" s="212">
        <v>110483</v>
      </c>
      <c r="D136" s="270">
        <v>96.430223525612504</v>
      </c>
      <c r="E136" s="212">
        <v>4090</v>
      </c>
      <c r="F136" s="270">
        <v>3.5697764743875098</v>
      </c>
      <c r="G136" s="212">
        <v>36303</v>
      </c>
      <c r="H136" s="270">
        <v>31.685475635621</v>
      </c>
      <c r="I136" s="212">
        <v>32855</v>
      </c>
      <c r="J136" s="270">
        <v>90.502162355728203</v>
      </c>
      <c r="K136" s="212">
        <v>3448</v>
      </c>
      <c r="L136" s="270">
        <v>9.4978376442718204</v>
      </c>
      <c r="M136" s="212">
        <v>78270</v>
      </c>
      <c r="N136" s="270">
        <v>68.314524364378997</v>
      </c>
      <c r="O136" s="212">
        <v>77628</v>
      </c>
      <c r="P136" s="270">
        <v>99.179762361057897</v>
      </c>
      <c r="Q136" s="212">
        <v>642</v>
      </c>
      <c r="R136" s="216">
        <v>0.82023763894212298</v>
      </c>
    </row>
    <row r="137" spans="1:18" ht="14.5" customHeight="1">
      <c r="A137" s="265" t="s">
        <v>89</v>
      </c>
      <c r="B137" s="306">
        <v>26117</v>
      </c>
      <c r="C137" s="217">
        <v>25063</v>
      </c>
      <c r="D137" s="272">
        <v>95.964314431213396</v>
      </c>
      <c r="E137" s="217">
        <v>1054</v>
      </c>
      <c r="F137" s="272">
        <v>4.0356855687866098</v>
      </c>
      <c r="G137" s="217">
        <v>6007</v>
      </c>
      <c r="H137" s="272">
        <v>23.000344603132099</v>
      </c>
      <c r="I137" s="217">
        <v>5102</v>
      </c>
      <c r="J137" s="272">
        <v>84.934243382720197</v>
      </c>
      <c r="K137" s="217">
        <v>905</v>
      </c>
      <c r="L137" s="272">
        <v>15.065756617279799</v>
      </c>
      <c r="M137" s="217">
        <v>20110</v>
      </c>
      <c r="N137" s="272">
        <v>76.999655396867894</v>
      </c>
      <c r="O137" s="217">
        <v>19961</v>
      </c>
      <c r="P137" s="272">
        <v>99.259075087021401</v>
      </c>
      <c r="Q137" s="217">
        <v>149</v>
      </c>
      <c r="R137" s="211">
        <v>0.74092491297861796</v>
      </c>
    </row>
    <row r="138" spans="1:18" ht="14.5" customHeight="1">
      <c r="A138" s="269" t="s">
        <v>77</v>
      </c>
      <c r="B138" s="307">
        <v>85407</v>
      </c>
      <c r="C138" s="212">
        <v>82503</v>
      </c>
      <c r="D138" s="270">
        <v>96.599810319997204</v>
      </c>
      <c r="E138" s="212">
        <v>2904</v>
      </c>
      <c r="F138" s="270">
        <v>3.4001896800028102</v>
      </c>
      <c r="G138" s="212">
        <v>28429</v>
      </c>
      <c r="H138" s="270">
        <v>33.286498764738297</v>
      </c>
      <c r="I138" s="212">
        <v>26273</v>
      </c>
      <c r="J138" s="270">
        <v>92.416194730732698</v>
      </c>
      <c r="K138" s="212">
        <v>2156</v>
      </c>
      <c r="L138" s="270">
        <v>7.5838052692672999</v>
      </c>
      <c r="M138" s="212">
        <v>56978</v>
      </c>
      <c r="N138" s="270">
        <v>66.713501235261802</v>
      </c>
      <c r="O138" s="212">
        <v>56230</v>
      </c>
      <c r="P138" s="270">
        <v>98.687212608375205</v>
      </c>
      <c r="Q138" s="212">
        <v>748</v>
      </c>
      <c r="R138" s="216">
        <v>1.31278739162484</v>
      </c>
    </row>
    <row r="139" spans="1:18" ht="14.5" customHeight="1">
      <c r="A139" s="265" t="s">
        <v>78</v>
      </c>
      <c r="B139" s="306">
        <v>258921</v>
      </c>
      <c r="C139" s="217">
        <v>248634</v>
      </c>
      <c r="D139" s="272">
        <v>96.026973478396897</v>
      </c>
      <c r="E139" s="217">
        <v>10287</v>
      </c>
      <c r="F139" s="272">
        <v>3.97302652160311</v>
      </c>
      <c r="G139" s="217">
        <v>58423</v>
      </c>
      <c r="H139" s="272">
        <v>22.564025320464498</v>
      </c>
      <c r="I139" s="217">
        <v>48934</v>
      </c>
      <c r="J139" s="272">
        <v>83.758108963935399</v>
      </c>
      <c r="K139" s="217">
        <v>9489</v>
      </c>
      <c r="L139" s="272">
        <v>16.241891036064601</v>
      </c>
      <c r="M139" s="217">
        <v>200498</v>
      </c>
      <c r="N139" s="272">
        <v>77.435974679535505</v>
      </c>
      <c r="O139" s="217">
        <v>199700</v>
      </c>
      <c r="P139" s="272">
        <v>99.601991042304704</v>
      </c>
      <c r="Q139" s="217">
        <v>798</v>
      </c>
      <c r="R139" s="211">
        <v>0.39800895769533901</v>
      </c>
    </row>
    <row r="140" spans="1:18" ht="14.5" customHeight="1">
      <c r="A140" s="269" t="s">
        <v>79</v>
      </c>
      <c r="B140" s="307">
        <v>72630</v>
      </c>
      <c r="C140" s="212">
        <v>68882</v>
      </c>
      <c r="D140" s="270">
        <v>94.839597962274595</v>
      </c>
      <c r="E140" s="212">
        <v>3748</v>
      </c>
      <c r="F140" s="270">
        <v>5.1604020377254596</v>
      </c>
      <c r="G140" s="212">
        <v>22674</v>
      </c>
      <c r="H140" s="270">
        <v>31.2185047501033</v>
      </c>
      <c r="I140" s="212">
        <v>19480</v>
      </c>
      <c r="J140" s="270">
        <v>85.913380964981897</v>
      </c>
      <c r="K140" s="212">
        <v>3194</v>
      </c>
      <c r="L140" s="270">
        <v>14.086619035018099</v>
      </c>
      <c r="M140" s="212">
        <v>49956</v>
      </c>
      <c r="N140" s="270">
        <v>68.781495249896693</v>
      </c>
      <c r="O140" s="212">
        <v>49402</v>
      </c>
      <c r="P140" s="270">
        <v>98.891024101209098</v>
      </c>
      <c r="Q140" s="212">
        <v>554</v>
      </c>
      <c r="R140" s="216">
        <v>1.1089758987909399</v>
      </c>
    </row>
    <row r="141" spans="1:18" ht="14.5" customHeight="1">
      <c r="A141" s="265" t="s">
        <v>80</v>
      </c>
      <c r="B141" s="306">
        <v>317690</v>
      </c>
      <c r="C141" s="217">
        <v>298085</v>
      </c>
      <c r="D141" s="272">
        <v>93.828889798231003</v>
      </c>
      <c r="E141" s="217">
        <v>19605</v>
      </c>
      <c r="F141" s="272">
        <v>6.1711102017690198</v>
      </c>
      <c r="G141" s="217">
        <v>73853</v>
      </c>
      <c r="H141" s="272">
        <v>23.246875885297001</v>
      </c>
      <c r="I141" s="217">
        <v>57616</v>
      </c>
      <c r="J141" s="272">
        <v>78.014434078507307</v>
      </c>
      <c r="K141" s="217">
        <v>16237</v>
      </c>
      <c r="L141" s="272">
        <v>21.9855659214927</v>
      </c>
      <c r="M141" s="217">
        <v>243837</v>
      </c>
      <c r="N141" s="272">
        <v>76.753124114702999</v>
      </c>
      <c r="O141" s="217">
        <v>240469</v>
      </c>
      <c r="P141" s="272">
        <v>98.618749410466805</v>
      </c>
      <c r="Q141" s="217">
        <v>3368</v>
      </c>
      <c r="R141" s="211">
        <v>1.3812505895331699</v>
      </c>
    </row>
    <row r="142" spans="1:18" ht="14.5" customHeight="1">
      <c r="A142" s="269" t="s">
        <v>92</v>
      </c>
      <c r="B142" s="307">
        <v>686182</v>
      </c>
      <c r="C142" s="212">
        <v>628787</v>
      </c>
      <c r="D142" s="270">
        <v>91.635601050450205</v>
      </c>
      <c r="E142" s="212">
        <v>57395</v>
      </c>
      <c r="F142" s="270">
        <v>8.3643989495498303</v>
      </c>
      <c r="G142" s="212">
        <v>151736</v>
      </c>
      <c r="H142" s="270">
        <v>22.113083700825701</v>
      </c>
      <c r="I142" s="212">
        <v>100653</v>
      </c>
      <c r="J142" s="270">
        <v>66.334291137238395</v>
      </c>
      <c r="K142" s="212">
        <v>51083</v>
      </c>
      <c r="L142" s="270">
        <v>33.665708862761598</v>
      </c>
      <c r="M142" s="212">
        <v>534446</v>
      </c>
      <c r="N142" s="270">
        <v>77.886916299174302</v>
      </c>
      <c r="O142" s="212">
        <v>528134</v>
      </c>
      <c r="P142" s="270">
        <v>98.818963936487506</v>
      </c>
      <c r="Q142" s="212">
        <v>6312</v>
      </c>
      <c r="R142" s="216">
        <v>1.1810360635124999</v>
      </c>
    </row>
    <row r="143" spans="1:18" ht="14.5" customHeight="1">
      <c r="A143" s="265" t="s">
        <v>81</v>
      </c>
      <c r="B143" s="306">
        <v>162177</v>
      </c>
      <c r="C143" s="217">
        <v>158879</v>
      </c>
      <c r="D143" s="272">
        <v>97.966419405957694</v>
      </c>
      <c r="E143" s="217">
        <v>3298</v>
      </c>
      <c r="F143" s="272">
        <v>2.0335805940423102</v>
      </c>
      <c r="G143" s="217">
        <v>35831</v>
      </c>
      <c r="H143" s="272">
        <v>22.0937617541328</v>
      </c>
      <c r="I143" s="217">
        <v>32829</v>
      </c>
      <c r="J143" s="272">
        <v>91.621780022885204</v>
      </c>
      <c r="K143" s="217">
        <v>3002</v>
      </c>
      <c r="L143" s="272">
        <v>8.3782199771147905</v>
      </c>
      <c r="M143" s="217">
        <v>126346</v>
      </c>
      <c r="N143" s="272">
        <v>77.9062382458672</v>
      </c>
      <c r="O143" s="217">
        <v>126050</v>
      </c>
      <c r="P143" s="272">
        <v>99.765722697988096</v>
      </c>
      <c r="Q143" s="217">
        <v>296</v>
      </c>
      <c r="R143" s="211">
        <v>0.234277302011935</v>
      </c>
    </row>
    <row r="144" spans="1:18" ht="14.5" customHeight="1">
      <c r="A144" s="269" t="s">
        <v>82</v>
      </c>
      <c r="B144" s="307">
        <v>34700</v>
      </c>
      <c r="C144" s="212">
        <v>33808</v>
      </c>
      <c r="D144" s="270">
        <v>97.429394812680101</v>
      </c>
      <c r="E144" s="212">
        <v>892</v>
      </c>
      <c r="F144" s="270">
        <v>2.5706051873198801</v>
      </c>
      <c r="G144" s="212">
        <v>7321</v>
      </c>
      <c r="H144" s="270">
        <v>21.097982708933699</v>
      </c>
      <c r="I144" s="212">
        <v>6584</v>
      </c>
      <c r="J144" s="270">
        <v>89.933069252834301</v>
      </c>
      <c r="K144" s="212">
        <v>737</v>
      </c>
      <c r="L144" s="270">
        <v>10.066930747165699</v>
      </c>
      <c r="M144" s="212">
        <v>27379</v>
      </c>
      <c r="N144" s="270">
        <v>78.902017291066301</v>
      </c>
      <c r="O144" s="212">
        <v>27224</v>
      </c>
      <c r="P144" s="270">
        <v>99.433872676138705</v>
      </c>
      <c r="Q144" s="212">
        <v>155</v>
      </c>
      <c r="R144" s="216">
        <v>0.566127323861354</v>
      </c>
    </row>
    <row r="145" spans="1:18" ht="14.5" customHeight="1">
      <c r="A145" s="265" t="s">
        <v>83</v>
      </c>
      <c r="B145" s="306">
        <v>192569</v>
      </c>
      <c r="C145" s="217">
        <v>185250</v>
      </c>
      <c r="D145" s="272">
        <v>96.199284412340504</v>
      </c>
      <c r="E145" s="217">
        <v>7319</v>
      </c>
      <c r="F145" s="272">
        <v>3.8007155876594898</v>
      </c>
      <c r="G145" s="217">
        <v>57015</v>
      </c>
      <c r="H145" s="272">
        <v>29.607569234923599</v>
      </c>
      <c r="I145" s="217">
        <v>50036</v>
      </c>
      <c r="J145" s="272">
        <v>87.759361571516294</v>
      </c>
      <c r="K145" s="217">
        <v>6979</v>
      </c>
      <c r="L145" s="272">
        <v>12.240638428483701</v>
      </c>
      <c r="M145" s="217">
        <v>135554</v>
      </c>
      <c r="N145" s="272">
        <v>70.392430765076398</v>
      </c>
      <c r="O145" s="217">
        <v>135214</v>
      </c>
      <c r="P145" s="272">
        <v>99.749177449577303</v>
      </c>
      <c r="Q145" s="217">
        <v>340</v>
      </c>
      <c r="R145" s="211">
        <v>0.25082255042271001</v>
      </c>
    </row>
    <row r="146" spans="1:18" ht="14.5" customHeight="1">
      <c r="A146" s="269" t="s">
        <v>84</v>
      </c>
      <c r="B146" s="307">
        <v>95328</v>
      </c>
      <c r="C146" s="212">
        <v>94485</v>
      </c>
      <c r="D146" s="270">
        <v>99.115684793554905</v>
      </c>
      <c r="E146" s="212">
        <v>843</v>
      </c>
      <c r="F146" s="270">
        <v>0.88431520644511596</v>
      </c>
      <c r="G146" s="212">
        <v>30603</v>
      </c>
      <c r="H146" s="270">
        <v>32.102844914400798</v>
      </c>
      <c r="I146" s="212">
        <v>29950</v>
      </c>
      <c r="J146" s="270">
        <v>97.866222265790896</v>
      </c>
      <c r="K146" s="212">
        <v>653</v>
      </c>
      <c r="L146" s="270">
        <v>2.13377773420906</v>
      </c>
      <c r="M146" s="212">
        <v>64725</v>
      </c>
      <c r="N146" s="270">
        <v>67.897155085599195</v>
      </c>
      <c r="O146" s="212">
        <v>64535</v>
      </c>
      <c r="P146" s="270">
        <v>99.706450366937005</v>
      </c>
      <c r="Q146" s="212">
        <v>190</v>
      </c>
      <c r="R146" s="216">
        <v>0.293549633062959</v>
      </c>
    </row>
    <row r="147" spans="1:18" ht="14.5" customHeight="1">
      <c r="A147" s="265" t="s">
        <v>85</v>
      </c>
      <c r="B147" s="306">
        <v>113994</v>
      </c>
      <c r="C147" s="217">
        <v>106172</v>
      </c>
      <c r="D147" s="272">
        <v>93.138235345720005</v>
      </c>
      <c r="E147" s="217">
        <v>7822</v>
      </c>
      <c r="F147" s="272">
        <v>6.8617646542800497</v>
      </c>
      <c r="G147" s="217">
        <v>27038</v>
      </c>
      <c r="H147" s="272">
        <v>23.718792217134201</v>
      </c>
      <c r="I147" s="217">
        <v>20569</v>
      </c>
      <c r="J147" s="272">
        <v>76.074413788002104</v>
      </c>
      <c r="K147" s="217">
        <v>6469</v>
      </c>
      <c r="L147" s="272">
        <v>23.925586211997899</v>
      </c>
      <c r="M147" s="217">
        <v>86956</v>
      </c>
      <c r="N147" s="272">
        <v>76.281207782865806</v>
      </c>
      <c r="O147" s="217">
        <v>85603</v>
      </c>
      <c r="P147" s="272">
        <v>98.444040664244</v>
      </c>
      <c r="Q147" s="217">
        <v>1353</v>
      </c>
      <c r="R147" s="211">
        <v>1.55595933575601</v>
      </c>
    </row>
    <row r="148" spans="1:18" ht="14.5" customHeight="1">
      <c r="A148" s="274" t="s">
        <v>86</v>
      </c>
      <c r="B148" s="308">
        <v>95047</v>
      </c>
      <c r="C148" s="228">
        <v>94032</v>
      </c>
      <c r="D148" s="276">
        <v>98.932107273243801</v>
      </c>
      <c r="E148" s="228">
        <v>1015</v>
      </c>
      <c r="F148" s="276">
        <v>1.0678927267562399</v>
      </c>
      <c r="G148" s="228">
        <v>28791</v>
      </c>
      <c r="H148" s="276">
        <v>30.291329552747602</v>
      </c>
      <c r="I148" s="228">
        <v>27789</v>
      </c>
      <c r="J148" s="276">
        <v>96.519745753881395</v>
      </c>
      <c r="K148" s="228">
        <v>1002</v>
      </c>
      <c r="L148" s="276">
        <v>3.4802542461185801</v>
      </c>
      <c r="M148" s="228">
        <v>66256</v>
      </c>
      <c r="N148" s="276">
        <v>69.708670447252402</v>
      </c>
      <c r="O148" s="228">
        <v>66243</v>
      </c>
      <c r="P148" s="276">
        <v>99.980379135474493</v>
      </c>
      <c r="Q148" s="228">
        <v>13</v>
      </c>
      <c r="R148" s="250">
        <v>1.96208645254769E-2</v>
      </c>
    </row>
    <row r="149" spans="1:18" ht="14.5" customHeight="1">
      <c r="A149" s="309" t="s">
        <v>93</v>
      </c>
      <c r="B149" s="310">
        <v>2650895</v>
      </c>
      <c r="C149" s="311">
        <v>2519412</v>
      </c>
      <c r="D149" s="281">
        <v>95.040052510567193</v>
      </c>
      <c r="E149" s="311">
        <v>131483</v>
      </c>
      <c r="F149" s="281">
        <v>4.9599474894328104</v>
      </c>
      <c r="G149" s="311">
        <v>601370</v>
      </c>
      <c r="H149" s="281">
        <v>22.685545825089299</v>
      </c>
      <c r="I149" s="311">
        <v>486609</v>
      </c>
      <c r="J149" s="281">
        <v>80.916740110082003</v>
      </c>
      <c r="K149" s="311">
        <v>114761</v>
      </c>
      <c r="L149" s="281">
        <v>19.083259889918001</v>
      </c>
      <c r="M149" s="311">
        <v>2049525</v>
      </c>
      <c r="N149" s="281">
        <v>77.314454174910693</v>
      </c>
      <c r="O149" s="311">
        <v>2032803</v>
      </c>
      <c r="P149" s="281">
        <v>99.1841036337688</v>
      </c>
      <c r="Q149" s="311">
        <v>16722</v>
      </c>
      <c r="R149" s="284">
        <v>0.81589636623119999</v>
      </c>
    </row>
    <row r="150" spans="1:18" ht="14.5" customHeight="1">
      <c r="A150" s="312" t="s">
        <v>87</v>
      </c>
      <c r="B150" s="313">
        <v>742983</v>
      </c>
      <c r="C150" s="314">
        <v>720236</v>
      </c>
      <c r="D150" s="287">
        <v>96.938422548025997</v>
      </c>
      <c r="E150" s="314">
        <v>22747</v>
      </c>
      <c r="F150" s="287">
        <v>3.0615774519740002</v>
      </c>
      <c r="G150" s="314">
        <v>227793</v>
      </c>
      <c r="H150" s="287">
        <v>30.659247923572899</v>
      </c>
      <c r="I150" s="314">
        <v>208439</v>
      </c>
      <c r="J150" s="287">
        <v>91.503689753416495</v>
      </c>
      <c r="K150" s="314">
        <v>19354</v>
      </c>
      <c r="L150" s="287">
        <v>8.4963102465835192</v>
      </c>
      <c r="M150" s="314">
        <v>515190</v>
      </c>
      <c r="N150" s="287">
        <v>69.340752076427094</v>
      </c>
      <c r="O150" s="314">
        <v>511797</v>
      </c>
      <c r="P150" s="287">
        <v>99.341408024224094</v>
      </c>
      <c r="Q150" s="314">
        <v>3393</v>
      </c>
      <c r="R150" s="289">
        <v>0.65859197577592699</v>
      </c>
    </row>
    <row r="151" spans="1:18" ht="14.5" customHeight="1">
      <c r="A151" s="315" t="s">
        <v>94</v>
      </c>
      <c r="B151" s="316">
        <v>3393878</v>
      </c>
      <c r="C151" s="317">
        <v>3239648</v>
      </c>
      <c r="D151" s="293">
        <v>95.455641010077599</v>
      </c>
      <c r="E151" s="317">
        <v>154230</v>
      </c>
      <c r="F151" s="293">
        <v>4.5443589899224399</v>
      </c>
      <c r="G151" s="317">
        <v>829163</v>
      </c>
      <c r="H151" s="293">
        <v>24.4311374775404</v>
      </c>
      <c r="I151" s="317">
        <v>695048</v>
      </c>
      <c r="J151" s="293">
        <v>83.825255106655803</v>
      </c>
      <c r="K151" s="317">
        <v>134115</v>
      </c>
      <c r="L151" s="293">
        <v>16.1747448933443</v>
      </c>
      <c r="M151" s="317">
        <v>2564715</v>
      </c>
      <c r="N151" s="293">
        <v>75.568862522459597</v>
      </c>
      <c r="O151" s="317">
        <v>2544600</v>
      </c>
      <c r="P151" s="293">
        <v>99.215702329498598</v>
      </c>
      <c r="Q151" s="317">
        <v>20115</v>
      </c>
      <c r="R151" s="296">
        <v>0.78429767050140098</v>
      </c>
    </row>
    <row r="152" spans="1:18" ht="14.5" customHeight="1">
      <c r="A152" s="882" t="s">
        <v>494</v>
      </c>
      <c r="B152" s="882"/>
      <c r="C152" s="882"/>
      <c r="D152" s="882"/>
      <c r="E152" s="882"/>
      <c r="F152" s="882"/>
      <c r="G152" s="882"/>
      <c r="H152" s="882"/>
      <c r="I152" s="882"/>
      <c r="J152" s="882"/>
      <c r="K152" s="882"/>
      <c r="L152" s="882"/>
      <c r="M152" s="882"/>
      <c r="N152" s="882"/>
      <c r="O152" s="882"/>
      <c r="P152" s="882"/>
      <c r="Q152" s="882"/>
      <c r="R152" s="882"/>
    </row>
    <row r="153" spans="1:18" ht="14.5" customHeight="1">
      <c r="A153" s="853" t="s">
        <v>97</v>
      </c>
      <c r="B153" s="853"/>
      <c r="C153" s="853"/>
      <c r="D153" s="853"/>
      <c r="E153" s="853"/>
      <c r="F153" s="853"/>
      <c r="G153" s="853"/>
      <c r="H153" s="853"/>
      <c r="I153" s="853"/>
      <c r="J153" s="853"/>
      <c r="K153" s="853"/>
      <c r="L153" s="853"/>
      <c r="M153" s="853"/>
      <c r="N153" s="853"/>
      <c r="O153" s="853"/>
      <c r="P153" s="853"/>
      <c r="Q153" s="853"/>
      <c r="R153" s="853"/>
    </row>
    <row r="154" spans="1:18" ht="14.5" customHeight="1"/>
    <row r="155" spans="1:18" ht="25" customHeight="1">
      <c r="A155" s="860">
        <v>2019</v>
      </c>
      <c r="B155" s="860"/>
      <c r="C155" s="860"/>
      <c r="D155" s="860"/>
      <c r="E155" s="860"/>
      <c r="F155" s="860"/>
      <c r="G155" s="860"/>
      <c r="H155" s="860"/>
      <c r="I155" s="860"/>
      <c r="J155" s="860"/>
      <c r="K155" s="860"/>
      <c r="L155" s="860"/>
      <c r="M155" s="860"/>
      <c r="N155" s="860"/>
      <c r="O155" s="860"/>
      <c r="P155" s="860"/>
      <c r="Q155" s="860"/>
      <c r="R155" s="860"/>
    </row>
    <row r="156" spans="1:18" ht="14.5" customHeight="1">
      <c r="A156" s="318"/>
    </row>
    <row r="157" spans="1:18" ht="14.5" customHeight="1">
      <c r="A157" s="883" t="s">
        <v>501</v>
      </c>
      <c r="B157" s="883"/>
      <c r="C157" s="883"/>
      <c r="D157" s="883"/>
      <c r="E157" s="883"/>
      <c r="F157" s="883"/>
      <c r="G157" s="883"/>
      <c r="H157" s="883"/>
      <c r="I157" s="883"/>
      <c r="J157" s="883"/>
      <c r="K157" s="883"/>
      <c r="L157" s="883"/>
      <c r="M157" s="883"/>
      <c r="N157" s="883"/>
      <c r="O157" s="883"/>
      <c r="P157" s="883"/>
      <c r="Q157" s="883"/>
      <c r="R157" s="883"/>
    </row>
    <row r="158" spans="1:18" ht="14.5" customHeight="1">
      <c r="A158" s="884" t="s">
        <v>65</v>
      </c>
      <c r="B158" s="885" t="s">
        <v>117</v>
      </c>
      <c r="C158" s="886" t="s">
        <v>122</v>
      </c>
      <c r="D158" s="886"/>
      <c r="E158" s="886"/>
      <c r="F158" s="886"/>
      <c r="G158" s="886"/>
      <c r="H158" s="886"/>
      <c r="I158" s="886"/>
      <c r="J158" s="886"/>
      <c r="K158" s="886"/>
      <c r="L158" s="886"/>
      <c r="M158" s="886"/>
      <c r="N158" s="886"/>
      <c r="O158" s="886"/>
      <c r="P158" s="886"/>
      <c r="Q158" s="886"/>
      <c r="R158" s="886"/>
    </row>
    <row r="159" spans="1:18" ht="14.5" customHeight="1">
      <c r="A159" s="884"/>
      <c r="B159" s="885"/>
      <c r="C159" s="887" t="s">
        <v>118</v>
      </c>
      <c r="D159" s="887"/>
      <c r="E159" s="888" t="s">
        <v>119</v>
      </c>
      <c r="F159" s="888"/>
      <c r="G159" s="889" t="s">
        <v>120</v>
      </c>
      <c r="H159" s="889"/>
      <c r="I159" s="888" t="s">
        <v>66</v>
      </c>
      <c r="J159" s="888"/>
      <c r="K159" s="888"/>
      <c r="L159" s="888"/>
      <c r="M159" s="888" t="s">
        <v>121</v>
      </c>
      <c r="N159" s="888"/>
      <c r="O159" s="892" t="s">
        <v>66</v>
      </c>
      <c r="P159" s="892"/>
      <c r="Q159" s="892"/>
      <c r="R159" s="892"/>
    </row>
    <row r="160" spans="1:18" ht="14.5" customHeight="1">
      <c r="A160" s="884"/>
      <c r="B160" s="885"/>
      <c r="C160" s="887"/>
      <c r="D160" s="887"/>
      <c r="E160" s="888"/>
      <c r="F160" s="888"/>
      <c r="G160" s="889"/>
      <c r="H160" s="889"/>
      <c r="I160" s="888" t="s">
        <v>118</v>
      </c>
      <c r="J160" s="888"/>
      <c r="K160" s="890" t="s">
        <v>119</v>
      </c>
      <c r="L160" s="890"/>
      <c r="M160" s="888"/>
      <c r="N160" s="888"/>
      <c r="O160" s="893" t="s">
        <v>118</v>
      </c>
      <c r="P160" s="893"/>
      <c r="Q160" s="888" t="s">
        <v>119</v>
      </c>
      <c r="R160" s="886"/>
    </row>
    <row r="161" spans="1:18" ht="29.15" customHeight="1">
      <c r="A161" s="884"/>
      <c r="B161" s="885"/>
      <c r="C161" s="887" t="s">
        <v>70</v>
      </c>
      <c r="D161" s="887" t="s">
        <v>71</v>
      </c>
      <c r="E161" s="888" t="s">
        <v>70</v>
      </c>
      <c r="F161" s="888" t="s">
        <v>71</v>
      </c>
      <c r="G161" s="889" t="s">
        <v>70</v>
      </c>
      <c r="H161" s="889" t="s">
        <v>71</v>
      </c>
      <c r="I161" s="888" t="s">
        <v>70</v>
      </c>
      <c r="J161" s="888" t="s">
        <v>71</v>
      </c>
      <c r="K161" s="890" t="s">
        <v>70</v>
      </c>
      <c r="L161" s="890" t="s">
        <v>71</v>
      </c>
      <c r="M161" s="888" t="s">
        <v>70</v>
      </c>
      <c r="N161" s="888" t="s">
        <v>71</v>
      </c>
      <c r="O161" s="893" t="s">
        <v>70</v>
      </c>
      <c r="P161" s="893" t="s">
        <v>71</v>
      </c>
      <c r="Q161" s="887" t="s">
        <v>70</v>
      </c>
      <c r="R161" s="891" t="s">
        <v>71</v>
      </c>
    </row>
    <row r="162" spans="1:18" ht="14.5" customHeight="1">
      <c r="A162" s="884"/>
      <c r="B162" s="297" t="s">
        <v>70</v>
      </c>
      <c r="C162" s="298" t="s">
        <v>70</v>
      </c>
      <c r="D162" s="299" t="s">
        <v>71</v>
      </c>
      <c r="E162" s="300" t="s">
        <v>70</v>
      </c>
      <c r="F162" s="299" t="s">
        <v>71</v>
      </c>
      <c r="G162" s="301" t="s">
        <v>70</v>
      </c>
      <c r="H162" s="302" t="s">
        <v>71</v>
      </c>
      <c r="I162" s="300" t="s">
        <v>70</v>
      </c>
      <c r="J162" s="299" t="s">
        <v>71</v>
      </c>
      <c r="K162" s="300" t="s">
        <v>70</v>
      </c>
      <c r="L162" s="299" t="s">
        <v>71</v>
      </c>
      <c r="M162" s="300" t="s">
        <v>70</v>
      </c>
      <c r="N162" s="299" t="s">
        <v>71</v>
      </c>
      <c r="O162" s="300" t="s">
        <v>70</v>
      </c>
      <c r="P162" s="299" t="s">
        <v>71</v>
      </c>
      <c r="Q162" s="300" t="s">
        <v>70</v>
      </c>
      <c r="R162" s="303" t="s">
        <v>71</v>
      </c>
    </row>
    <row r="163" spans="1:18" ht="14.5" customHeight="1">
      <c r="A163" s="265" t="s">
        <v>72</v>
      </c>
      <c r="B163" s="218">
        <v>434512</v>
      </c>
      <c r="C163" s="304">
        <v>418406</v>
      </c>
      <c r="D163" s="305">
        <v>96.293312957985094</v>
      </c>
      <c r="E163" s="304">
        <v>16106</v>
      </c>
      <c r="F163" s="305">
        <v>3.7066870420149498</v>
      </c>
      <c r="G163" s="168">
        <v>96465</v>
      </c>
      <c r="H163" s="305">
        <v>22.2007677578525</v>
      </c>
      <c r="I163" s="304">
        <v>81695</v>
      </c>
      <c r="J163" s="305">
        <v>84.688747214015507</v>
      </c>
      <c r="K163" s="168">
        <v>14770</v>
      </c>
      <c r="L163" s="305">
        <v>15.3112527859846</v>
      </c>
      <c r="M163" s="168">
        <v>338047</v>
      </c>
      <c r="N163" s="305">
        <v>77.799232242147497</v>
      </c>
      <c r="O163" s="168">
        <v>336711</v>
      </c>
      <c r="P163" s="305">
        <v>99.604788683230396</v>
      </c>
      <c r="Q163" s="304">
        <v>1336</v>
      </c>
      <c r="R163" s="220">
        <v>0.395211316769562</v>
      </c>
    </row>
    <row r="164" spans="1:18" ht="14.5" customHeight="1">
      <c r="A164" s="269" t="s">
        <v>73</v>
      </c>
      <c r="B164" s="213">
        <v>500523</v>
      </c>
      <c r="C164" s="212">
        <v>489824</v>
      </c>
      <c r="D164" s="270">
        <v>97.862435892056894</v>
      </c>
      <c r="E164" s="212">
        <v>10699</v>
      </c>
      <c r="F164" s="270">
        <v>2.1375641079430898</v>
      </c>
      <c r="G164" s="212">
        <v>109549</v>
      </c>
      <c r="H164" s="270">
        <v>21.886906296014399</v>
      </c>
      <c r="I164" s="212">
        <v>100607</v>
      </c>
      <c r="J164" s="270">
        <v>91.837442605592003</v>
      </c>
      <c r="K164" s="212">
        <v>8942</v>
      </c>
      <c r="L164" s="270">
        <v>8.1625573944079797</v>
      </c>
      <c r="M164" s="212">
        <v>390974</v>
      </c>
      <c r="N164" s="270">
        <v>78.113093703985598</v>
      </c>
      <c r="O164" s="212">
        <v>389217</v>
      </c>
      <c r="P164" s="270">
        <v>99.550609503445202</v>
      </c>
      <c r="Q164" s="212">
        <v>1757</v>
      </c>
      <c r="R164" s="216">
        <v>0.44939049655475799</v>
      </c>
    </row>
    <row r="165" spans="1:18" ht="14.5" customHeight="1">
      <c r="A165" s="265" t="s">
        <v>107</v>
      </c>
      <c r="B165" s="306">
        <v>169339</v>
      </c>
      <c r="C165" s="217">
        <v>163487</v>
      </c>
      <c r="D165" s="272">
        <v>96.544210134700194</v>
      </c>
      <c r="E165" s="217">
        <v>5852</v>
      </c>
      <c r="F165" s="272">
        <v>3.4557898652997801</v>
      </c>
      <c r="G165" s="217">
        <v>51951</v>
      </c>
      <c r="H165" s="272">
        <v>30.6786977601143</v>
      </c>
      <c r="I165" s="217">
        <v>47692</v>
      </c>
      <c r="J165" s="272">
        <v>91.801890242728703</v>
      </c>
      <c r="K165" s="217">
        <v>4259</v>
      </c>
      <c r="L165" s="272">
        <v>8.1981097572712809</v>
      </c>
      <c r="M165" s="217">
        <v>117388</v>
      </c>
      <c r="N165" s="272">
        <v>69.321302239885696</v>
      </c>
      <c r="O165" s="217">
        <v>115795</v>
      </c>
      <c r="P165" s="272">
        <v>98.642961801887793</v>
      </c>
      <c r="Q165" s="217">
        <v>1593</v>
      </c>
      <c r="R165" s="211">
        <v>1.3570381981122399</v>
      </c>
    </row>
    <row r="166" spans="1:18" ht="14.5" customHeight="1">
      <c r="A166" s="269" t="s">
        <v>75</v>
      </c>
      <c r="B166" s="307">
        <v>111445</v>
      </c>
      <c r="C166" s="212">
        <v>107360</v>
      </c>
      <c r="D166" s="270">
        <v>96.334514783076898</v>
      </c>
      <c r="E166" s="212">
        <v>4085</v>
      </c>
      <c r="F166" s="270">
        <v>3.66548521692315</v>
      </c>
      <c r="G166" s="212">
        <v>36529</v>
      </c>
      <c r="H166" s="270">
        <v>32.777603302077303</v>
      </c>
      <c r="I166" s="212">
        <v>32907</v>
      </c>
      <c r="J166" s="270">
        <v>90.084590325494801</v>
      </c>
      <c r="K166" s="212">
        <v>3622</v>
      </c>
      <c r="L166" s="270">
        <v>9.9154096745051898</v>
      </c>
      <c r="M166" s="212">
        <v>74916</v>
      </c>
      <c r="N166" s="270">
        <v>67.222396697922704</v>
      </c>
      <c r="O166" s="212">
        <v>74453</v>
      </c>
      <c r="P166" s="270">
        <v>99.3819744780821</v>
      </c>
      <c r="Q166" s="212">
        <v>463</v>
      </c>
      <c r="R166" s="216">
        <v>0.61802552191788096</v>
      </c>
    </row>
    <row r="167" spans="1:18" ht="14.5" customHeight="1">
      <c r="A167" s="265" t="s">
        <v>89</v>
      </c>
      <c r="B167" s="306">
        <v>25453</v>
      </c>
      <c r="C167" s="217">
        <v>24372</v>
      </c>
      <c r="D167" s="272">
        <v>95.752956429497502</v>
      </c>
      <c r="E167" s="217">
        <v>1081</v>
      </c>
      <c r="F167" s="272">
        <v>4.2470435705025</v>
      </c>
      <c r="G167" s="217">
        <v>5851</v>
      </c>
      <c r="H167" s="272">
        <v>22.987467096216601</v>
      </c>
      <c r="I167" s="217">
        <v>4906</v>
      </c>
      <c r="J167" s="272">
        <v>83.848914715433295</v>
      </c>
      <c r="K167" s="217">
        <v>945</v>
      </c>
      <c r="L167" s="272">
        <v>16.151085284566701</v>
      </c>
      <c r="M167" s="217">
        <v>19602</v>
      </c>
      <c r="N167" s="272">
        <v>77.012532903783494</v>
      </c>
      <c r="O167" s="217">
        <v>19466</v>
      </c>
      <c r="P167" s="272">
        <v>99.306193245587195</v>
      </c>
      <c r="Q167" s="217">
        <v>136</v>
      </c>
      <c r="R167" s="211">
        <v>0.69380675441281503</v>
      </c>
    </row>
    <row r="168" spans="1:18" ht="14.5" customHeight="1">
      <c r="A168" s="269" t="s">
        <v>77</v>
      </c>
      <c r="B168" s="307">
        <v>83088</v>
      </c>
      <c r="C168" s="212">
        <v>80128</v>
      </c>
      <c r="D168" s="270">
        <v>96.437512035432306</v>
      </c>
      <c r="E168" s="212">
        <v>2960</v>
      </c>
      <c r="F168" s="270">
        <v>3.5624879645676901</v>
      </c>
      <c r="G168" s="212">
        <v>28699</v>
      </c>
      <c r="H168" s="270">
        <v>34.540487194299999</v>
      </c>
      <c r="I168" s="212">
        <v>26442</v>
      </c>
      <c r="J168" s="270">
        <v>92.135614481340795</v>
      </c>
      <c r="K168" s="212">
        <v>2257</v>
      </c>
      <c r="L168" s="270">
        <v>7.8643855186591898</v>
      </c>
      <c r="M168" s="212">
        <v>54389</v>
      </c>
      <c r="N168" s="270">
        <v>65.459512805700001</v>
      </c>
      <c r="O168" s="212">
        <v>53686</v>
      </c>
      <c r="P168" s="270">
        <v>98.707459228888197</v>
      </c>
      <c r="Q168" s="212">
        <v>703</v>
      </c>
      <c r="R168" s="216">
        <v>1.29254077111181</v>
      </c>
    </row>
    <row r="169" spans="1:18" ht="14.5" customHeight="1">
      <c r="A169" s="265" t="s">
        <v>78</v>
      </c>
      <c r="B169" s="306">
        <v>252876</v>
      </c>
      <c r="C169" s="217">
        <v>242969</v>
      </c>
      <c r="D169" s="272">
        <v>96.082269570856894</v>
      </c>
      <c r="E169" s="217">
        <v>9907</v>
      </c>
      <c r="F169" s="272">
        <v>3.9177304291431398</v>
      </c>
      <c r="G169" s="217">
        <v>57749</v>
      </c>
      <c r="H169" s="272">
        <v>22.836884480931399</v>
      </c>
      <c r="I169" s="217">
        <v>48581</v>
      </c>
      <c r="J169" s="272">
        <v>84.124400422518093</v>
      </c>
      <c r="K169" s="217">
        <v>9168</v>
      </c>
      <c r="L169" s="272">
        <v>15.8755995774819</v>
      </c>
      <c r="M169" s="217">
        <v>195127</v>
      </c>
      <c r="N169" s="272">
        <v>77.163115519068597</v>
      </c>
      <c r="O169" s="217">
        <v>194388</v>
      </c>
      <c r="P169" s="272">
        <v>99.621272299579303</v>
      </c>
      <c r="Q169" s="217">
        <v>739</v>
      </c>
      <c r="R169" s="211">
        <v>0.37872770042075199</v>
      </c>
    </row>
    <row r="170" spans="1:18" ht="14.5" customHeight="1">
      <c r="A170" s="269" t="s">
        <v>79</v>
      </c>
      <c r="B170" s="307">
        <v>72059</v>
      </c>
      <c r="C170" s="212">
        <v>67993</v>
      </c>
      <c r="D170" s="270">
        <v>94.357401573710405</v>
      </c>
      <c r="E170" s="212">
        <v>4066</v>
      </c>
      <c r="F170" s="270">
        <v>5.6425984262895703</v>
      </c>
      <c r="G170" s="212">
        <v>22825</v>
      </c>
      <c r="H170" s="270">
        <v>31.675432631593601</v>
      </c>
      <c r="I170" s="212">
        <v>19327</v>
      </c>
      <c r="J170" s="270">
        <v>84.674698795180703</v>
      </c>
      <c r="K170" s="212">
        <v>3498</v>
      </c>
      <c r="L170" s="270">
        <v>15.325301204819301</v>
      </c>
      <c r="M170" s="212">
        <v>49234</v>
      </c>
      <c r="N170" s="270">
        <v>68.324567368406406</v>
      </c>
      <c r="O170" s="212">
        <v>48666</v>
      </c>
      <c r="P170" s="270">
        <v>98.846325709875302</v>
      </c>
      <c r="Q170" s="212">
        <v>568</v>
      </c>
      <c r="R170" s="216">
        <v>1.1536742901247099</v>
      </c>
    </row>
    <row r="171" spans="1:18" ht="14.5" customHeight="1">
      <c r="A171" s="265" t="s">
        <v>80</v>
      </c>
      <c r="B171" s="306">
        <v>304971</v>
      </c>
      <c r="C171" s="217">
        <v>286162</v>
      </c>
      <c r="D171" s="272">
        <v>93.832528338760099</v>
      </c>
      <c r="E171" s="217">
        <v>18809</v>
      </c>
      <c r="F171" s="272">
        <v>6.1674716612399196</v>
      </c>
      <c r="G171" s="217">
        <v>72011</v>
      </c>
      <c r="H171" s="272">
        <v>23.612409048729202</v>
      </c>
      <c r="I171" s="217">
        <v>56239</v>
      </c>
      <c r="J171" s="272">
        <v>78.097790615322694</v>
      </c>
      <c r="K171" s="217">
        <v>15772</v>
      </c>
      <c r="L171" s="272">
        <v>21.902209384677299</v>
      </c>
      <c r="M171" s="217">
        <v>232960</v>
      </c>
      <c r="N171" s="272">
        <v>76.387590951270795</v>
      </c>
      <c r="O171" s="217">
        <v>229923</v>
      </c>
      <c r="P171" s="272">
        <v>98.696342719780205</v>
      </c>
      <c r="Q171" s="217">
        <v>3037</v>
      </c>
      <c r="R171" s="211">
        <v>1.3036572802197799</v>
      </c>
    </row>
    <row r="172" spans="1:18" ht="14.5" customHeight="1">
      <c r="A172" s="269" t="s">
        <v>92</v>
      </c>
      <c r="B172" s="307">
        <v>665754</v>
      </c>
      <c r="C172" s="212">
        <v>611944</v>
      </c>
      <c r="D172" s="270">
        <v>91.917434968471795</v>
      </c>
      <c r="E172" s="212">
        <v>53810</v>
      </c>
      <c r="F172" s="270">
        <v>8.0825650315281603</v>
      </c>
      <c r="G172" s="212">
        <v>147171</v>
      </c>
      <c r="H172" s="270">
        <v>22.105912994890001</v>
      </c>
      <c r="I172" s="212">
        <v>98458</v>
      </c>
      <c r="J172" s="270">
        <v>66.9004083684965</v>
      </c>
      <c r="K172" s="212">
        <v>48713</v>
      </c>
      <c r="L172" s="270">
        <v>33.0995916315035</v>
      </c>
      <c r="M172" s="212">
        <v>518583</v>
      </c>
      <c r="N172" s="270">
        <v>77.894087005109995</v>
      </c>
      <c r="O172" s="212">
        <v>513486</v>
      </c>
      <c r="P172" s="270">
        <v>99.017129369840504</v>
      </c>
      <c r="Q172" s="212">
        <v>5097</v>
      </c>
      <c r="R172" s="216">
        <v>0.98287063015949205</v>
      </c>
    </row>
    <row r="173" spans="1:18" ht="14.5" customHeight="1">
      <c r="A173" s="265" t="s">
        <v>81</v>
      </c>
      <c r="B173" s="306">
        <v>158574</v>
      </c>
      <c r="C173" s="217">
        <v>155374</v>
      </c>
      <c r="D173" s="272">
        <v>97.982014706067801</v>
      </c>
      <c r="E173" s="217">
        <v>3200</v>
      </c>
      <c r="F173" s="272">
        <v>2.0179852939321701</v>
      </c>
      <c r="G173" s="217">
        <v>35933</v>
      </c>
      <c r="H173" s="272">
        <v>22.660082989645201</v>
      </c>
      <c r="I173" s="217">
        <v>32979</v>
      </c>
      <c r="J173" s="272">
        <v>91.779144518965893</v>
      </c>
      <c r="K173" s="217">
        <v>2954</v>
      </c>
      <c r="L173" s="272">
        <v>8.2208554810341496</v>
      </c>
      <c r="M173" s="217">
        <v>122641</v>
      </c>
      <c r="N173" s="272">
        <v>77.339917010354796</v>
      </c>
      <c r="O173" s="217">
        <v>122395</v>
      </c>
      <c r="P173" s="272">
        <v>99.799414551414301</v>
      </c>
      <c r="Q173" s="217">
        <v>246</v>
      </c>
      <c r="R173" s="211">
        <v>0.20058544858571001</v>
      </c>
    </row>
    <row r="174" spans="1:18" ht="14.5" customHeight="1">
      <c r="A174" s="269" t="s">
        <v>82</v>
      </c>
      <c r="B174" s="307">
        <v>34173</v>
      </c>
      <c r="C174" s="212">
        <v>33450</v>
      </c>
      <c r="D174" s="270">
        <v>97.884294618558499</v>
      </c>
      <c r="E174" s="212">
        <v>723</v>
      </c>
      <c r="F174" s="270">
        <v>2.1157053814414901</v>
      </c>
      <c r="G174" s="212">
        <v>7415</v>
      </c>
      <c r="H174" s="270">
        <v>21.698416878822499</v>
      </c>
      <c r="I174" s="212">
        <v>6800</v>
      </c>
      <c r="J174" s="270">
        <v>91.706001348617704</v>
      </c>
      <c r="K174" s="212">
        <v>615</v>
      </c>
      <c r="L174" s="270">
        <v>8.2939986513823296</v>
      </c>
      <c r="M174" s="212">
        <v>26758</v>
      </c>
      <c r="N174" s="270">
        <v>78.301583121177501</v>
      </c>
      <c r="O174" s="212">
        <v>26650</v>
      </c>
      <c r="P174" s="270">
        <v>99.596382390313195</v>
      </c>
      <c r="Q174" s="212">
        <v>108</v>
      </c>
      <c r="R174" s="216">
        <v>0.40361760968682298</v>
      </c>
    </row>
    <row r="175" spans="1:18" ht="14.5" customHeight="1">
      <c r="A175" s="265" t="s">
        <v>83</v>
      </c>
      <c r="B175" s="306">
        <v>191615</v>
      </c>
      <c r="C175" s="217">
        <v>184032</v>
      </c>
      <c r="D175" s="272">
        <v>96.042585392584101</v>
      </c>
      <c r="E175" s="217">
        <v>7583</v>
      </c>
      <c r="F175" s="272">
        <v>3.95741460741591</v>
      </c>
      <c r="G175" s="217">
        <v>58186</v>
      </c>
      <c r="H175" s="272">
        <v>30.366098687472299</v>
      </c>
      <c r="I175" s="217">
        <v>50905</v>
      </c>
      <c r="J175" s="272">
        <v>87.486680644828695</v>
      </c>
      <c r="K175" s="217">
        <v>7281</v>
      </c>
      <c r="L175" s="272">
        <v>12.5133193551713</v>
      </c>
      <c r="M175" s="217">
        <v>133429</v>
      </c>
      <c r="N175" s="272">
        <v>69.633901312527698</v>
      </c>
      <c r="O175" s="217">
        <v>133127</v>
      </c>
      <c r="P175" s="272">
        <v>99.773662397229998</v>
      </c>
      <c r="Q175" s="217">
        <v>302</v>
      </c>
      <c r="R175" s="211">
        <v>0.226337602770013</v>
      </c>
    </row>
    <row r="176" spans="1:18" ht="14.5" customHeight="1">
      <c r="A176" s="269" t="s">
        <v>84</v>
      </c>
      <c r="B176" s="307">
        <v>95265</v>
      </c>
      <c r="C176" s="212">
        <v>94423</v>
      </c>
      <c r="D176" s="270">
        <v>99.116149687713204</v>
      </c>
      <c r="E176" s="212">
        <v>842</v>
      </c>
      <c r="F176" s="270">
        <v>0.88385031228677902</v>
      </c>
      <c r="G176" s="212">
        <v>31488</v>
      </c>
      <c r="H176" s="270">
        <v>33.053062509840998</v>
      </c>
      <c r="I176" s="212">
        <v>30779</v>
      </c>
      <c r="J176" s="270">
        <v>97.748348577235802</v>
      </c>
      <c r="K176" s="212">
        <v>709</v>
      </c>
      <c r="L176" s="270">
        <v>2.2516514227642301</v>
      </c>
      <c r="M176" s="212">
        <v>63777</v>
      </c>
      <c r="N176" s="270">
        <v>66.946937490159002</v>
      </c>
      <c r="O176" s="212">
        <v>63644</v>
      </c>
      <c r="P176" s="270">
        <v>99.791460871474001</v>
      </c>
      <c r="Q176" s="212">
        <v>133</v>
      </c>
      <c r="R176" s="216">
        <v>0.20853912852595799</v>
      </c>
    </row>
    <row r="177" spans="1:18" ht="14.5" customHeight="1">
      <c r="A177" s="265" t="s">
        <v>85</v>
      </c>
      <c r="B177" s="306">
        <v>112045</v>
      </c>
      <c r="C177" s="217">
        <v>104450</v>
      </c>
      <c r="D177" s="272">
        <v>93.221473515105501</v>
      </c>
      <c r="E177" s="217">
        <v>7595</v>
      </c>
      <c r="F177" s="272">
        <v>6.77852648489446</v>
      </c>
      <c r="G177" s="217">
        <v>26860</v>
      </c>
      <c r="H177" s="272">
        <v>23.972511044669599</v>
      </c>
      <c r="I177" s="217">
        <v>20448</v>
      </c>
      <c r="J177" s="272">
        <v>76.128071481757303</v>
      </c>
      <c r="K177" s="217">
        <v>6412</v>
      </c>
      <c r="L177" s="272">
        <v>23.871928518242701</v>
      </c>
      <c r="M177" s="217">
        <v>85185</v>
      </c>
      <c r="N177" s="272">
        <v>76.027488955330398</v>
      </c>
      <c r="O177" s="217">
        <v>84002</v>
      </c>
      <c r="P177" s="272">
        <v>98.611257850560506</v>
      </c>
      <c r="Q177" s="217">
        <v>1183</v>
      </c>
      <c r="R177" s="211">
        <v>1.3887421494394601</v>
      </c>
    </row>
    <row r="178" spans="1:18" ht="14.5" customHeight="1">
      <c r="A178" s="274" t="s">
        <v>86</v>
      </c>
      <c r="B178" s="308">
        <v>95348</v>
      </c>
      <c r="C178" s="228">
        <v>94245</v>
      </c>
      <c r="D178" s="276">
        <v>98.8431849645509</v>
      </c>
      <c r="E178" s="228">
        <v>1103</v>
      </c>
      <c r="F178" s="276">
        <v>1.15681503544909</v>
      </c>
      <c r="G178" s="228">
        <v>29745</v>
      </c>
      <c r="H178" s="276">
        <v>31.1962495280446</v>
      </c>
      <c r="I178" s="228">
        <v>28662</v>
      </c>
      <c r="J178" s="276">
        <v>96.359051941502798</v>
      </c>
      <c r="K178" s="228">
        <v>1083</v>
      </c>
      <c r="L178" s="276">
        <v>3.64094805849723</v>
      </c>
      <c r="M178" s="228">
        <v>65603</v>
      </c>
      <c r="N178" s="276">
        <v>68.803750471955397</v>
      </c>
      <c r="O178" s="228">
        <v>65583</v>
      </c>
      <c r="P178" s="276">
        <v>99.9695135893176</v>
      </c>
      <c r="Q178" s="228">
        <v>20</v>
      </c>
      <c r="R178" s="250">
        <v>3.0486410682438299E-2</v>
      </c>
    </row>
    <row r="179" spans="1:18" ht="14.5" customHeight="1">
      <c r="A179" s="309" t="s">
        <v>93</v>
      </c>
      <c r="B179" s="310">
        <v>2571969</v>
      </c>
      <c r="C179" s="311">
        <v>2447079</v>
      </c>
      <c r="D179" s="281">
        <v>95.144187196657498</v>
      </c>
      <c r="E179" s="311">
        <v>124890</v>
      </c>
      <c r="F179" s="281">
        <v>4.8558128033425003</v>
      </c>
      <c r="G179" s="311">
        <v>587703</v>
      </c>
      <c r="H179" s="281">
        <v>22.850314292279599</v>
      </c>
      <c r="I179" s="311">
        <v>477155</v>
      </c>
      <c r="J179" s="281">
        <v>81.189818666911705</v>
      </c>
      <c r="K179" s="311">
        <v>110548</v>
      </c>
      <c r="L179" s="281">
        <v>18.810181333088298</v>
      </c>
      <c r="M179" s="311">
        <v>1984266</v>
      </c>
      <c r="N179" s="281">
        <v>77.149685707720394</v>
      </c>
      <c r="O179" s="311">
        <v>1969924</v>
      </c>
      <c r="P179" s="281">
        <v>99.277213841289395</v>
      </c>
      <c r="Q179" s="311">
        <v>14342</v>
      </c>
      <c r="R179" s="284">
        <v>0.72278615871057605</v>
      </c>
    </row>
    <row r="180" spans="1:18" ht="14.5" customHeight="1">
      <c r="A180" s="312" t="s">
        <v>87</v>
      </c>
      <c r="B180" s="313">
        <v>735071</v>
      </c>
      <c r="C180" s="314">
        <v>711540</v>
      </c>
      <c r="D180" s="287">
        <v>96.798812631705005</v>
      </c>
      <c r="E180" s="314">
        <v>23531</v>
      </c>
      <c r="F180" s="287">
        <v>3.2011873682950398</v>
      </c>
      <c r="G180" s="314">
        <v>230724</v>
      </c>
      <c r="H180" s="287">
        <v>31.387988371191401</v>
      </c>
      <c r="I180" s="314">
        <v>210272</v>
      </c>
      <c r="J180" s="287">
        <v>91.135729269603502</v>
      </c>
      <c r="K180" s="314">
        <v>20452</v>
      </c>
      <c r="L180" s="287">
        <v>8.8642707303964894</v>
      </c>
      <c r="M180" s="314">
        <v>504347</v>
      </c>
      <c r="N180" s="287">
        <v>68.612011628808702</v>
      </c>
      <c r="O180" s="314">
        <v>501268</v>
      </c>
      <c r="P180" s="287">
        <v>99.389507620745306</v>
      </c>
      <c r="Q180" s="314">
        <v>3079</v>
      </c>
      <c r="R180" s="289">
        <v>0.61049237925475897</v>
      </c>
    </row>
    <row r="181" spans="1:18" ht="14.5" customHeight="1">
      <c r="A181" s="315" t="s">
        <v>94</v>
      </c>
      <c r="B181" s="316">
        <v>3307040</v>
      </c>
      <c r="C181" s="317">
        <v>3158619</v>
      </c>
      <c r="D181" s="293">
        <v>95.511968406792803</v>
      </c>
      <c r="E181" s="317">
        <v>148421</v>
      </c>
      <c r="F181" s="293">
        <v>4.4880315932072197</v>
      </c>
      <c r="G181" s="317">
        <v>818427</v>
      </c>
      <c r="H181" s="293">
        <v>24.748022400696701</v>
      </c>
      <c r="I181" s="317">
        <v>687427</v>
      </c>
      <c r="J181" s="293">
        <v>83.993685447816404</v>
      </c>
      <c r="K181" s="317">
        <v>131000</v>
      </c>
      <c r="L181" s="293">
        <v>16.0063145521836</v>
      </c>
      <c r="M181" s="317">
        <v>2488613</v>
      </c>
      <c r="N181" s="293">
        <v>75.251977599303302</v>
      </c>
      <c r="O181" s="317">
        <v>2471192</v>
      </c>
      <c r="P181" s="293">
        <v>99.299971510234798</v>
      </c>
      <c r="Q181" s="317">
        <v>17421</v>
      </c>
      <c r="R181" s="296">
        <v>0.70002848976518195</v>
      </c>
    </row>
    <row r="182" spans="1:18" ht="14.5" customHeight="1">
      <c r="A182" s="882" t="s">
        <v>494</v>
      </c>
      <c r="B182" s="882"/>
      <c r="C182" s="882"/>
      <c r="D182" s="882"/>
      <c r="E182" s="882"/>
      <c r="F182" s="882"/>
      <c r="G182" s="882"/>
      <c r="H182" s="882"/>
      <c r="I182" s="882"/>
      <c r="J182" s="882"/>
      <c r="K182" s="882"/>
      <c r="L182" s="882"/>
      <c r="M182" s="882"/>
      <c r="N182" s="882"/>
      <c r="O182" s="882"/>
      <c r="P182" s="882"/>
      <c r="Q182" s="882"/>
      <c r="R182" s="882"/>
    </row>
    <row r="183" spans="1:18" ht="14.5" customHeight="1">
      <c r="A183" s="876" t="s">
        <v>98</v>
      </c>
      <c r="B183" s="876"/>
      <c r="C183" s="876"/>
      <c r="D183" s="876"/>
      <c r="E183" s="876"/>
      <c r="F183" s="876"/>
      <c r="G183" s="876"/>
      <c r="H183" s="876"/>
      <c r="I183" s="876"/>
      <c r="J183" s="876"/>
      <c r="K183" s="876"/>
      <c r="L183" s="876"/>
      <c r="M183" s="876"/>
      <c r="N183" s="876"/>
      <c r="O183" s="876"/>
      <c r="P183" s="876"/>
      <c r="Q183" s="876"/>
      <c r="R183" s="876"/>
    </row>
    <row r="184" spans="1:18" ht="14.5" customHeight="1"/>
    <row r="185" spans="1:18" ht="25" customHeight="1">
      <c r="A185" s="860">
        <v>2018</v>
      </c>
      <c r="B185" s="860"/>
      <c r="C185" s="860"/>
      <c r="D185" s="860"/>
      <c r="E185" s="860"/>
      <c r="F185" s="860"/>
      <c r="G185" s="860"/>
      <c r="H185" s="860"/>
      <c r="I185" s="860"/>
      <c r="J185" s="860"/>
      <c r="K185" s="860"/>
      <c r="L185" s="860"/>
      <c r="M185" s="860"/>
      <c r="N185" s="860"/>
      <c r="O185" s="860"/>
      <c r="P185" s="860"/>
      <c r="Q185" s="860"/>
      <c r="R185" s="860"/>
    </row>
    <row r="186" spans="1:18" ht="14.5" customHeight="1"/>
    <row r="187" spans="1:18" ht="14.5" customHeight="1">
      <c r="A187" s="883" t="s">
        <v>502</v>
      </c>
      <c r="B187" s="883"/>
      <c r="C187" s="883"/>
      <c r="D187" s="883"/>
      <c r="E187" s="883"/>
      <c r="F187" s="883"/>
      <c r="G187" s="883"/>
      <c r="H187" s="883"/>
      <c r="I187" s="883"/>
      <c r="J187" s="883"/>
      <c r="K187" s="883"/>
      <c r="L187" s="883"/>
      <c r="M187" s="883"/>
      <c r="N187" s="883"/>
      <c r="O187" s="883"/>
      <c r="P187" s="883"/>
      <c r="Q187" s="883"/>
      <c r="R187" s="319"/>
    </row>
    <row r="188" spans="1:18" ht="14.5" customHeight="1">
      <c r="A188" s="884" t="s">
        <v>65</v>
      </c>
      <c r="B188" s="885" t="s">
        <v>117</v>
      </c>
      <c r="C188" s="886" t="s">
        <v>66</v>
      </c>
      <c r="D188" s="886"/>
      <c r="E188" s="886"/>
      <c r="F188" s="886"/>
      <c r="G188" s="886"/>
      <c r="H188" s="886"/>
      <c r="I188" s="886"/>
      <c r="J188" s="886"/>
      <c r="K188" s="886"/>
      <c r="L188" s="886"/>
      <c r="M188" s="886"/>
      <c r="N188" s="886"/>
      <c r="O188" s="886"/>
      <c r="P188" s="886"/>
      <c r="Q188" s="886"/>
      <c r="R188" s="886"/>
    </row>
    <row r="189" spans="1:18" ht="14.5" customHeight="1">
      <c r="A189" s="884"/>
      <c r="B189" s="885"/>
      <c r="C189" s="887" t="s">
        <v>118</v>
      </c>
      <c r="D189" s="887"/>
      <c r="E189" s="888" t="s">
        <v>119</v>
      </c>
      <c r="F189" s="888"/>
      <c r="G189" s="889" t="s">
        <v>120</v>
      </c>
      <c r="H189" s="889"/>
      <c r="I189" s="888" t="s">
        <v>66</v>
      </c>
      <c r="J189" s="888"/>
      <c r="K189" s="888"/>
      <c r="L189" s="888"/>
      <c r="M189" s="885" t="s">
        <v>121</v>
      </c>
      <c r="N189" s="885"/>
      <c r="O189" s="886" t="s">
        <v>66</v>
      </c>
      <c r="P189" s="886"/>
      <c r="Q189" s="886"/>
      <c r="R189" s="886"/>
    </row>
    <row r="190" spans="1:18" ht="14.5" customHeight="1">
      <c r="A190" s="884"/>
      <c r="B190" s="885"/>
      <c r="C190" s="887"/>
      <c r="D190" s="887"/>
      <c r="E190" s="888"/>
      <c r="F190" s="888"/>
      <c r="G190" s="889"/>
      <c r="H190" s="889"/>
      <c r="I190" s="888" t="s">
        <v>118</v>
      </c>
      <c r="J190" s="888"/>
      <c r="K190" s="890" t="s">
        <v>119</v>
      </c>
      <c r="L190" s="890"/>
      <c r="M190" s="885"/>
      <c r="N190" s="885"/>
      <c r="O190" s="888" t="s">
        <v>118</v>
      </c>
      <c r="P190" s="888"/>
      <c r="Q190" s="888" t="s">
        <v>119</v>
      </c>
      <c r="R190" s="886"/>
    </row>
    <row r="191" spans="1:18" ht="28.5" customHeight="1">
      <c r="A191" s="884"/>
      <c r="B191" s="885"/>
      <c r="C191" s="887"/>
      <c r="D191" s="887"/>
      <c r="E191" s="888"/>
      <c r="F191" s="888"/>
      <c r="G191" s="889"/>
      <c r="H191" s="889"/>
      <c r="I191" s="888"/>
      <c r="J191" s="888"/>
      <c r="K191" s="890"/>
      <c r="L191" s="890"/>
      <c r="M191" s="885"/>
      <c r="N191" s="885"/>
      <c r="O191" s="888"/>
      <c r="P191" s="888"/>
      <c r="Q191" s="887"/>
      <c r="R191" s="891"/>
    </row>
    <row r="192" spans="1:18" ht="14.5" customHeight="1">
      <c r="A192" s="884"/>
      <c r="B192" s="297" t="s">
        <v>70</v>
      </c>
      <c r="C192" s="298" t="s">
        <v>70</v>
      </c>
      <c r="D192" s="299" t="s">
        <v>71</v>
      </c>
      <c r="E192" s="300" t="s">
        <v>70</v>
      </c>
      <c r="F192" s="299" t="s">
        <v>71</v>
      </c>
      <c r="G192" s="301" t="s">
        <v>70</v>
      </c>
      <c r="H192" s="302" t="s">
        <v>71</v>
      </c>
      <c r="I192" s="300" t="s">
        <v>70</v>
      </c>
      <c r="J192" s="299" t="s">
        <v>71</v>
      </c>
      <c r="K192" s="300" t="s">
        <v>70</v>
      </c>
      <c r="L192" s="299" t="s">
        <v>71</v>
      </c>
      <c r="M192" s="300" t="s">
        <v>70</v>
      </c>
      <c r="N192" s="299" t="s">
        <v>71</v>
      </c>
      <c r="O192" s="300" t="s">
        <v>70</v>
      </c>
      <c r="P192" s="299" t="s">
        <v>71</v>
      </c>
      <c r="Q192" s="300" t="s">
        <v>70</v>
      </c>
      <c r="R192" s="303" t="s">
        <v>71</v>
      </c>
    </row>
    <row r="193" spans="1:18" ht="14.5" customHeight="1">
      <c r="A193" s="265" t="s">
        <v>72</v>
      </c>
      <c r="B193" s="218">
        <v>421518</v>
      </c>
      <c r="C193" s="304">
        <v>406760</v>
      </c>
      <c r="D193" s="305">
        <v>96.498844651948403</v>
      </c>
      <c r="E193" s="304">
        <v>14758</v>
      </c>
      <c r="F193" s="305">
        <v>3.50115534805157</v>
      </c>
      <c r="G193" s="168">
        <v>93412</v>
      </c>
      <c r="H193" s="305">
        <v>22.160856713117798</v>
      </c>
      <c r="I193" s="304">
        <v>79807</v>
      </c>
      <c r="J193" s="305">
        <v>85.435490086926706</v>
      </c>
      <c r="K193" s="168">
        <v>13605</v>
      </c>
      <c r="L193" s="305">
        <v>14.5645099130733</v>
      </c>
      <c r="M193" s="168">
        <v>328106</v>
      </c>
      <c r="N193" s="305">
        <v>77.839143286882205</v>
      </c>
      <c r="O193" s="168">
        <v>326953</v>
      </c>
      <c r="P193" s="305">
        <v>99.648589175449402</v>
      </c>
      <c r="Q193" s="304">
        <v>1153</v>
      </c>
      <c r="R193" s="220">
        <v>0.35141082455060302</v>
      </c>
    </row>
    <row r="194" spans="1:18" ht="14.5" customHeight="1">
      <c r="A194" s="269" t="s">
        <v>73</v>
      </c>
      <c r="B194" s="213">
        <v>483390</v>
      </c>
      <c r="C194" s="212">
        <v>473571</v>
      </c>
      <c r="D194" s="270">
        <v>97.968720908583094</v>
      </c>
      <c r="E194" s="212">
        <v>9819</v>
      </c>
      <c r="F194" s="270">
        <v>2.0312790914168701</v>
      </c>
      <c r="G194" s="212">
        <v>103194</v>
      </c>
      <c r="H194" s="270">
        <v>21.347979892012699</v>
      </c>
      <c r="I194" s="212">
        <v>95064</v>
      </c>
      <c r="J194" s="270">
        <v>92.121634978777806</v>
      </c>
      <c r="K194" s="212">
        <v>8130</v>
      </c>
      <c r="L194" s="270">
        <v>7.8783650212221596</v>
      </c>
      <c r="M194" s="212">
        <v>380196</v>
      </c>
      <c r="N194" s="270">
        <v>78.652020107987298</v>
      </c>
      <c r="O194" s="212">
        <v>378507</v>
      </c>
      <c r="P194" s="270">
        <v>99.555755452450796</v>
      </c>
      <c r="Q194" s="212">
        <v>1689</v>
      </c>
      <c r="R194" s="216">
        <v>0.44424454754915899</v>
      </c>
    </row>
    <row r="195" spans="1:18" ht="14.5" customHeight="1">
      <c r="A195" s="265" t="s">
        <v>107</v>
      </c>
      <c r="B195" s="306">
        <v>166276</v>
      </c>
      <c r="C195" s="217">
        <v>160527</v>
      </c>
      <c r="D195" s="272">
        <v>96.542495609709206</v>
      </c>
      <c r="E195" s="217">
        <v>5749</v>
      </c>
      <c r="F195" s="272">
        <v>3.4575043902908398</v>
      </c>
      <c r="G195" s="217">
        <v>51809</v>
      </c>
      <c r="H195" s="272">
        <v>31.1584353725132</v>
      </c>
      <c r="I195" s="217">
        <v>47557</v>
      </c>
      <c r="J195" s="272">
        <v>91.792931730008306</v>
      </c>
      <c r="K195" s="217">
        <v>4252</v>
      </c>
      <c r="L195" s="272">
        <v>8.2070682699916997</v>
      </c>
      <c r="M195" s="217">
        <v>114467</v>
      </c>
      <c r="N195" s="272">
        <v>68.841564627486804</v>
      </c>
      <c r="O195" s="217">
        <v>112970</v>
      </c>
      <c r="P195" s="272">
        <v>98.692199498545406</v>
      </c>
      <c r="Q195" s="217">
        <v>1497</v>
      </c>
      <c r="R195" s="211">
        <v>1.3078005014545699</v>
      </c>
    </row>
    <row r="196" spans="1:18" ht="14.5" customHeight="1">
      <c r="A196" s="269" t="s">
        <v>75</v>
      </c>
      <c r="B196" s="307">
        <v>109334</v>
      </c>
      <c r="C196" s="212">
        <v>105091</v>
      </c>
      <c r="D196" s="270">
        <v>96.119230980298894</v>
      </c>
      <c r="E196" s="212">
        <v>4243</v>
      </c>
      <c r="F196" s="270">
        <v>3.8807690197011002</v>
      </c>
      <c r="G196" s="212">
        <v>36063</v>
      </c>
      <c r="H196" s="270">
        <v>32.984250096036</v>
      </c>
      <c r="I196" s="212">
        <v>32269</v>
      </c>
      <c r="J196" s="270">
        <v>89.479521947702594</v>
      </c>
      <c r="K196" s="212">
        <v>3794</v>
      </c>
      <c r="L196" s="270">
        <v>10.520478052297401</v>
      </c>
      <c r="M196" s="212">
        <v>73271</v>
      </c>
      <c r="N196" s="270">
        <v>67.015749903963993</v>
      </c>
      <c r="O196" s="212">
        <v>72822</v>
      </c>
      <c r="P196" s="270">
        <v>99.387206398165702</v>
      </c>
      <c r="Q196" s="212">
        <v>449</v>
      </c>
      <c r="R196" s="216">
        <v>0.61279360183428599</v>
      </c>
    </row>
    <row r="197" spans="1:18" ht="14.5" customHeight="1">
      <c r="A197" s="265" t="s">
        <v>89</v>
      </c>
      <c r="B197" s="306">
        <v>24909</v>
      </c>
      <c r="C197" s="217">
        <v>23838</v>
      </c>
      <c r="D197" s="272">
        <v>95.700349271347704</v>
      </c>
      <c r="E197" s="217">
        <v>1071</v>
      </c>
      <c r="F197" s="272">
        <v>4.2996507286522903</v>
      </c>
      <c r="G197" s="217">
        <v>5783</v>
      </c>
      <c r="H197" s="272">
        <v>23.2165080894456</v>
      </c>
      <c r="I197" s="217">
        <v>4860</v>
      </c>
      <c r="J197" s="272">
        <v>84.039425903510306</v>
      </c>
      <c r="K197" s="217">
        <v>923</v>
      </c>
      <c r="L197" s="272">
        <v>15.960574096489699</v>
      </c>
      <c r="M197" s="217">
        <v>19126</v>
      </c>
      <c r="N197" s="272">
        <v>76.783491910554403</v>
      </c>
      <c r="O197" s="217">
        <v>18978</v>
      </c>
      <c r="P197" s="272">
        <v>99.226184251803801</v>
      </c>
      <c r="Q197" s="217">
        <v>148</v>
      </c>
      <c r="R197" s="211">
        <v>0.77381574819617305</v>
      </c>
    </row>
    <row r="198" spans="1:18" ht="14.5" customHeight="1">
      <c r="A198" s="269" t="s">
        <v>77</v>
      </c>
      <c r="B198" s="307">
        <v>80201</v>
      </c>
      <c r="C198" s="212">
        <v>77116</v>
      </c>
      <c r="D198" s="270">
        <v>96.153414545953297</v>
      </c>
      <c r="E198" s="212">
        <v>3085</v>
      </c>
      <c r="F198" s="270">
        <v>3.8465854540467102</v>
      </c>
      <c r="G198" s="212">
        <v>26785</v>
      </c>
      <c r="H198" s="270">
        <v>33.3973391852969</v>
      </c>
      <c r="I198" s="212">
        <v>24428</v>
      </c>
      <c r="J198" s="270">
        <v>91.200298674631298</v>
      </c>
      <c r="K198" s="212">
        <v>2357</v>
      </c>
      <c r="L198" s="270">
        <v>8.7997013253686802</v>
      </c>
      <c r="M198" s="212">
        <v>53416</v>
      </c>
      <c r="N198" s="270">
        <v>66.6026608147031</v>
      </c>
      <c r="O198" s="212">
        <v>52688</v>
      </c>
      <c r="P198" s="270">
        <v>98.637112475662704</v>
      </c>
      <c r="Q198" s="212">
        <v>728</v>
      </c>
      <c r="R198" s="216">
        <v>1.36288752433728</v>
      </c>
    </row>
    <row r="199" spans="1:18" ht="14.5" customHeight="1">
      <c r="A199" s="265" t="s">
        <v>78</v>
      </c>
      <c r="B199" s="306">
        <v>245104</v>
      </c>
      <c r="C199" s="217">
        <v>235730</v>
      </c>
      <c r="D199" s="272">
        <v>96.175501011815399</v>
      </c>
      <c r="E199" s="217">
        <v>9374</v>
      </c>
      <c r="F199" s="272">
        <v>3.8244989881846099</v>
      </c>
      <c r="G199" s="217">
        <v>55523</v>
      </c>
      <c r="H199" s="272">
        <v>22.652833083099399</v>
      </c>
      <c r="I199" s="217">
        <v>46769</v>
      </c>
      <c r="J199" s="272">
        <v>84.233560866667901</v>
      </c>
      <c r="K199" s="217">
        <v>8754</v>
      </c>
      <c r="L199" s="272">
        <v>15.766439133332099</v>
      </c>
      <c r="M199" s="217">
        <v>189581</v>
      </c>
      <c r="N199" s="272">
        <v>77.347166916900605</v>
      </c>
      <c r="O199" s="217">
        <v>188961</v>
      </c>
      <c r="P199" s="272">
        <v>99.672963007896399</v>
      </c>
      <c r="Q199" s="217">
        <v>620</v>
      </c>
      <c r="R199" s="211">
        <v>0.32703699210363901</v>
      </c>
    </row>
    <row r="200" spans="1:18" ht="14.5" customHeight="1">
      <c r="A200" s="269" t="s">
        <v>79</v>
      </c>
      <c r="B200" s="307">
        <v>71617</v>
      </c>
      <c r="C200" s="212">
        <v>67216</v>
      </c>
      <c r="D200" s="270">
        <v>93.854811008559395</v>
      </c>
      <c r="E200" s="212">
        <v>4401</v>
      </c>
      <c r="F200" s="270">
        <v>6.1451889914405804</v>
      </c>
      <c r="G200" s="212">
        <v>22995</v>
      </c>
      <c r="H200" s="270">
        <v>32.1082983090607</v>
      </c>
      <c r="I200" s="212">
        <v>19187</v>
      </c>
      <c r="J200" s="270">
        <v>83.439878234398805</v>
      </c>
      <c r="K200" s="212">
        <v>3808</v>
      </c>
      <c r="L200" s="270">
        <v>16.560121765601199</v>
      </c>
      <c r="M200" s="212">
        <v>48622</v>
      </c>
      <c r="N200" s="270">
        <v>67.8917016909393</v>
      </c>
      <c r="O200" s="212">
        <v>48029</v>
      </c>
      <c r="P200" s="270">
        <v>98.780387478918996</v>
      </c>
      <c r="Q200" s="212">
        <v>593</v>
      </c>
      <c r="R200" s="216">
        <v>1.2196125210809901</v>
      </c>
    </row>
    <row r="201" spans="1:18" ht="14.5" customHeight="1">
      <c r="A201" s="265" t="s">
        <v>80</v>
      </c>
      <c r="B201" s="306">
        <v>293082</v>
      </c>
      <c r="C201" s="217">
        <v>274858</v>
      </c>
      <c r="D201" s="272">
        <v>93.781944984680095</v>
      </c>
      <c r="E201" s="217">
        <v>18224</v>
      </c>
      <c r="F201" s="272">
        <v>6.2180550153199503</v>
      </c>
      <c r="G201" s="217">
        <v>68176</v>
      </c>
      <c r="H201" s="272">
        <v>23.261749271534899</v>
      </c>
      <c r="I201" s="217">
        <v>53082</v>
      </c>
      <c r="J201" s="272">
        <v>77.860244074161002</v>
      </c>
      <c r="K201" s="217">
        <v>15094</v>
      </c>
      <c r="L201" s="272">
        <v>22.139755925839001</v>
      </c>
      <c r="M201" s="217">
        <v>224906</v>
      </c>
      <c r="N201" s="272">
        <v>76.738250728465104</v>
      </c>
      <c r="O201" s="217">
        <v>221776</v>
      </c>
      <c r="P201" s="272">
        <v>98.608307470676607</v>
      </c>
      <c r="Q201" s="217">
        <v>3130</v>
      </c>
      <c r="R201" s="211">
        <v>1.39169252932336</v>
      </c>
    </row>
    <row r="202" spans="1:18" ht="14.5" customHeight="1">
      <c r="A202" s="269" t="s">
        <v>92</v>
      </c>
      <c r="B202" s="307">
        <v>645309</v>
      </c>
      <c r="C202" s="212">
        <v>595383</v>
      </c>
      <c r="D202" s="270">
        <v>92.263241330897301</v>
      </c>
      <c r="E202" s="212">
        <v>49926</v>
      </c>
      <c r="F202" s="270">
        <v>7.7367586691027102</v>
      </c>
      <c r="G202" s="212">
        <v>139784</v>
      </c>
      <c r="H202" s="270">
        <v>21.661560585703899</v>
      </c>
      <c r="I202" s="212">
        <v>94620</v>
      </c>
      <c r="J202" s="270">
        <v>67.690150517942001</v>
      </c>
      <c r="K202" s="212">
        <v>45164</v>
      </c>
      <c r="L202" s="270">
        <v>32.309849482057999</v>
      </c>
      <c r="M202" s="212">
        <v>505525</v>
      </c>
      <c r="N202" s="270">
        <v>78.338439414296104</v>
      </c>
      <c r="O202" s="212">
        <v>500763</v>
      </c>
      <c r="P202" s="270">
        <v>99.058009000544004</v>
      </c>
      <c r="Q202" s="212">
        <v>4762</v>
      </c>
      <c r="R202" s="216">
        <v>0.94199099945601095</v>
      </c>
    </row>
    <row r="203" spans="1:18" ht="14.5" customHeight="1">
      <c r="A203" s="265" t="s">
        <v>81</v>
      </c>
      <c r="B203" s="306">
        <v>154329</v>
      </c>
      <c r="C203" s="217">
        <v>151438</v>
      </c>
      <c r="D203" s="272">
        <v>98.126729260216806</v>
      </c>
      <c r="E203" s="217">
        <v>2891</v>
      </c>
      <c r="F203" s="272">
        <v>1.87327073978319</v>
      </c>
      <c r="G203" s="217">
        <v>34877</v>
      </c>
      <c r="H203" s="272">
        <v>22.599122653551799</v>
      </c>
      <c r="I203" s="217">
        <v>32186</v>
      </c>
      <c r="J203" s="272">
        <v>92.284313444390307</v>
      </c>
      <c r="K203" s="217">
        <v>2691</v>
      </c>
      <c r="L203" s="272">
        <v>7.7156865556097101</v>
      </c>
      <c r="M203" s="217">
        <v>119452</v>
      </c>
      <c r="N203" s="272">
        <v>77.400877346448198</v>
      </c>
      <c r="O203" s="217">
        <v>119252</v>
      </c>
      <c r="P203" s="272">
        <v>99.832568730536096</v>
      </c>
      <c r="Q203" s="217">
        <v>200</v>
      </c>
      <c r="R203" s="211">
        <v>0.16743126946388501</v>
      </c>
    </row>
    <row r="204" spans="1:18" ht="14.5" customHeight="1">
      <c r="A204" s="269" t="s">
        <v>82</v>
      </c>
      <c r="B204" s="307">
        <v>33374</v>
      </c>
      <c r="C204" s="212">
        <v>32706</v>
      </c>
      <c r="D204" s="270">
        <v>97.998441900880906</v>
      </c>
      <c r="E204" s="212">
        <v>668</v>
      </c>
      <c r="F204" s="270">
        <v>2.00155809911907</v>
      </c>
      <c r="G204" s="212">
        <v>7003</v>
      </c>
      <c r="H204" s="270">
        <v>20.983400251692899</v>
      </c>
      <c r="I204" s="212">
        <v>6425</v>
      </c>
      <c r="J204" s="270">
        <v>91.746394402399005</v>
      </c>
      <c r="K204" s="212">
        <v>578</v>
      </c>
      <c r="L204" s="270">
        <v>8.2536055976010303</v>
      </c>
      <c r="M204" s="212">
        <v>26371</v>
      </c>
      <c r="N204" s="270">
        <v>79.016599748307101</v>
      </c>
      <c r="O204" s="212">
        <v>26281</v>
      </c>
      <c r="P204" s="270">
        <v>99.658716013803001</v>
      </c>
      <c r="Q204" s="212">
        <v>90</v>
      </c>
      <c r="R204" s="216">
        <v>0.34128398619695899</v>
      </c>
    </row>
    <row r="205" spans="1:18" ht="14.5" customHeight="1">
      <c r="A205" s="265" t="s">
        <v>83</v>
      </c>
      <c r="B205" s="306">
        <v>189820</v>
      </c>
      <c r="C205" s="217">
        <v>182256</v>
      </c>
      <c r="D205" s="272">
        <v>96.015172268464895</v>
      </c>
      <c r="E205" s="217">
        <v>7564</v>
      </c>
      <c r="F205" s="272">
        <v>3.9848277315351401</v>
      </c>
      <c r="G205" s="217">
        <v>57382</v>
      </c>
      <c r="H205" s="272">
        <v>30.229691286481899</v>
      </c>
      <c r="I205" s="217">
        <v>50203</v>
      </c>
      <c r="J205" s="272">
        <v>87.489108082673994</v>
      </c>
      <c r="K205" s="217">
        <v>7179</v>
      </c>
      <c r="L205" s="272">
        <v>12.510891917325999</v>
      </c>
      <c r="M205" s="217">
        <v>132438</v>
      </c>
      <c r="N205" s="272">
        <v>69.770308713518105</v>
      </c>
      <c r="O205" s="217">
        <v>132053</v>
      </c>
      <c r="P205" s="272">
        <v>99.709297935637807</v>
      </c>
      <c r="Q205" s="217">
        <v>385</v>
      </c>
      <c r="R205" s="211">
        <v>0.29070206436219198</v>
      </c>
    </row>
    <row r="206" spans="1:18" ht="14.5" customHeight="1">
      <c r="A206" s="269" t="s">
        <v>84</v>
      </c>
      <c r="B206" s="307">
        <v>94247</v>
      </c>
      <c r="C206" s="212">
        <v>93402</v>
      </c>
      <c r="D206" s="270">
        <v>99.103419737498299</v>
      </c>
      <c r="E206" s="212">
        <v>845</v>
      </c>
      <c r="F206" s="270">
        <v>0.89658026250172396</v>
      </c>
      <c r="G206" s="212">
        <v>31222</v>
      </c>
      <c r="H206" s="270">
        <v>33.127844918140603</v>
      </c>
      <c r="I206" s="212">
        <v>30516</v>
      </c>
      <c r="J206" s="270">
        <v>97.738773941451498</v>
      </c>
      <c r="K206" s="212">
        <v>706</v>
      </c>
      <c r="L206" s="270">
        <v>2.26122605854846</v>
      </c>
      <c r="M206" s="212">
        <v>63025</v>
      </c>
      <c r="N206" s="270">
        <v>66.872155081859404</v>
      </c>
      <c r="O206" s="212">
        <v>62886</v>
      </c>
      <c r="P206" s="270">
        <v>99.779452598175297</v>
      </c>
      <c r="Q206" s="212">
        <v>139</v>
      </c>
      <c r="R206" s="216">
        <v>0.220547401824673</v>
      </c>
    </row>
    <row r="207" spans="1:18" ht="14.5" customHeight="1">
      <c r="A207" s="265" t="s">
        <v>85</v>
      </c>
      <c r="B207" s="306">
        <v>109266</v>
      </c>
      <c r="C207" s="217">
        <v>101917</v>
      </c>
      <c r="D207" s="272">
        <v>93.274211557117496</v>
      </c>
      <c r="E207" s="217">
        <v>7349</v>
      </c>
      <c r="F207" s="272">
        <v>6.7257884428825099</v>
      </c>
      <c r="G207" s="217">
        <v>25648</v>
      </c>
      <c r="H207" s="272">
        <v>23.4729925136822</v>
      </c>
      <c r="I207" s="217">
        <v>19553</v>
      </c>
      <c r="J207" s="272">
        <v>76.235963817841593</v>
      </c>
      <c r="K207" s="217">
        <v>6095</v>
      </c>
      <c r="L207" s="272">
        <v>23.764036182158499</v>
      </c>
      <c r="M207" s="217">
        <v>83618</v>
      </c>
      <c r="N207" s="272">
        <v>76.5270074863178</v>
      </c>
      <c r="O207" s="217">
        <v>82364</v>
      </c>
      <c r="P207" s="272">
        <v>98.500322896983903</v>
      </c>
      <c r="Q207" s="217">
        <v>1254</v>
      </c>
      <c r="R207" s="211">
        <v>1.4996771030161</v>
      </c>
    </row>
    <row r="208" spans="1:18" ht="14.5" customHeight="1">
      <c r="A208" s="274" t="s">
        <v>86</v>
      </c>
      <c r="B208" s="308">
        <v>94721</v>
      </c>
      <c r="C208" s="228">
        <v>93581</v>
      </c>
      <c r="D208" s="276">
        <v>98.796465408937806</v>
      </c>
      <c r="E208" s="228">
        <v>1140</v>
      </c>
      <c r="F208" s="276">
        <v>1.20353459106217</v>
      </c>
      <c r="G208" s="228">
        <v>29903</v>
      </c>
      <c r="H208" s="276">
        <v>31.569556909238699</v>
      </c>
      <c r="I208" s="228">
        <v>28776</v>
      </c>
      <c r="J208" s="276">
        <v>96.231147376517399</v>
      </c>
      <c r="K208" s="228">
        <v>1127</v>
      </c>
      <c r="L208" s="276">
        <v>3.7688526234825899</v>
      </c>
      <c r="M208" s="228">
        <v>64818</v>
      </c>
      <c r="N208" s="276">
        <v>68.430443090761301</v>
      </c>
      <c r="O208" s="228">
        <v>64805</v>
      </c>
      <c r="P208" s="276">
        <v>99.979943842759695</v>
      </c>
      <c r="Q208" s="228">
        <v>13</v>
      </c>
      <c r="R208" s="250">
        <v>2.00561572402728E-2</v>
      </c>
    </row>
    <row r="209" spans="1:18" ht="14.5" customHeight="1">
      <c r="A209" s="309" t="s">
        <v>93</v>
      </c>
      <c r="B209" s="310">
        <v>2490482</v>
      </c>
      <c r="C209" s="311">
        <v>2373317</v>
      </c>
      <c r="D209" s="281">
        <v>95.295488985666196</v>
      </c>
      <c r="E209" s="311">
        <v>117165</v>
      </c>
      <c r="F209" s="281">
        <v>4.7045110143337698</v>
      </c>
      <c r="G209" s="311">
        <v>560185</v>
      </c>
      <c r="H209" s="281">
        <v>22.493035484697302</v>
      </c>
      <c r="I209" s="311">
        <v>456794</v>
      </c>
      <c r="J209" s="281">
        <v>81.543418692039197</v>
      </c>
      <c r="K209" s="311">
        <v>103391</v>
      </c>
      <c r="L209" s="281">
        <v>18.4565813079608</v>
      </c>
      <c r="M209" s="311">
        <v>1930297</v>
      </c>
      <c r="N209" s="281">
        <v>77.506964515302698</v>
      </c>
      <c r="O209" s="311">
        <v>1916523</v>
      </c>
      <c r="P209" s="281">
        <v>99.286431051801898</v>
      </c>
      <c r="Q209" s="311">
        <v>13774</v>
      </c>
      <c r="R209" s="284">
        <v>0.713568948198127</v>
      </c>
    </row>
    <row r="210" spans="1:18" ht="14.5" customHeight="1">
      <c r="A210" s="312" t="s">
        <v>87</v>
      </c>
      <c r="B210" s="313">
        <v>726015</v>
      </c>
      <c r="C210" s="314">
        <v>702073</v>
      </c>
      <c r="D210" s="287">
        <v>96.702271991625494</v>
      </c>
      <c r="E210" s="314">
        <v>23942</v>
      </c>
      <c r="F210" s="287">
        <v>3.29772800837448</v>
      </c>
      <c r="G210" s="314">
        <v>229374</v>
      </c>
      <c r="H210" s="287">
        <v>31.593562116485199</v>
      </c>
      <c r="I210" s="314">
        <v>208508</v>
      </c>
      <c r="J210" s="287">
        <v>90.903066607374896</v>
      </c>
      <c r="K210" s="314">
        <v>20866</v>
      </c>
      <c r="L210" s="287">
        <v>9.0969333926251501</v>
      </c>
      <c r="M210" s="314">
        <v>496641</v>
      </c>
      <c r="N210" s="287">
        <v>68.406437883514798</v>
      </c>
      <c r="O210" s="314">
        <v>493565</v>
      </c>
      <c r="P210" s="287">
        <v>99.3806391337002</v>
      </c>
      <c r="Q210" s="314">
        <v>3076</v>
      </c>
      <c r="R210" s="289">
        <v>0.61936086629980203</v>
      </c>
    </row>
    <row r="211" spans="1:18" ht="14.5" customHeight="1">
      <c r="A211" s="315" t="s">
        <v>94</v>
      </c>
      <c r="B211" s="316">
        <v>3216497</v>
      </c>
      <c r="C211" s="317">
        <v>3075390</v>
      </c>
      <c r="D211" s="293">
        <v>95.613022489994606</v>
      </c>
      <c r="E211" s="317">
        <v>141107</v>
      </c>
      <c r="F211" s="293">
        <v>4.3869775100054502</v>
      </c>
      <c r="G211" s="317">
        <v>789559</v>
      </c>
      <c r="H211" s="293">
        <v>24.5471704155173</v>
      </c>
      <c r="I211" s="317">
        <v>665302</v>
      </c>
      <c r="J211" s="293">
        <v>84.262480701252201</v>
      </c>
      <c r="K211" s="317">
        <v>124257</v>
      </c>
      <c r="L211" s="293">
        <v>15.737519298747801</v>
      </c>
      <c r="M211" s="317">
        <v>2426938</v>
      </c>
      <c r="N211" s="293">
        <v>75.452829584482799</v>
      </c>
      <c r="O211" s="317">
        <v>2410088</v>
      </c>
      <c r="P211" s="293">
        <v>99.305709498965399</v>
      </c>
      <c r="Q211" s="317">
        <v>16850</v>
      </c>
      <c r="R211" s="296">
        <v>0.69429050103463696</v>
      </c>
    </row>
    <row r="212" spans="1:18" ht="14.5" customHeight="1">
      <c r="A212" s="882" t="s">
        <v>494</v>
      </c>
      <c r="B212" s="882"/>
      <c r="C212" s="882"/>
      <c r="D212" s="882"/>
      <c r="E212" s="882"/>
      <c r="F212" s="882"/>
      <c r="G212" s="882"/>
      <c r="H212" s="882"/>
      <c r="I212" s="882"/>
      <c r="J212" s="882"/>
      <c r="K212" s="882"/>
      <c r="L212" s="882"/>
      <c r="M212" s="882"/>
      <c r="N212" s="882"/>
      <c r="O212" s="882"/>
      <c r="P212" s="882"/>
      <c r="Q212" s="882"/>
      <c r="R212" s="882"/>
    </row>
    <row r="213" spans="1:18" ht="14.5" customHeight="1">
      <c r="A213" s="876" t="s">
        <v>99</v>
      </c>
      <c r="B213" s="876"/>
      <c r="C213" s="876"/>
      <c r="D213" s="876"/>
      <c r="E213" s="876"/>
      <c r="F213" s="876"/>
      <c r="G213" s="876"/>
      <c r="H213" s="876"/>
      <c r="I213" s="876"/>
      <c r="J213" s="876"/>
      <c r="K213" s="876"/>
      <c r="L213" s="876"/>
      <c r="M213" s="876"/>
      <c r="N213" s="876"/>
      <c r="O213" s="876"/>
      <c r="P213" s="876"/>
      <c r="Q213" s="876"/>
      <c r="R213" s="876"/>
    </row>
  </sheetData>
  <mergeCells count="121">
    <mergeCell ref="A3:R3"/>
    <mergeCell ref="A5:R5"/>
    <mergeCell ref="A6:A10"/>
    <mergeCell ref="B6:B9"/>
    <mergeCell ref="C6:R6"/>
    <mergeCell ref="C7:D9"/>
    <mergeCell ref="E7:F9"/>
    <mergeCell ref="G7:H9"/>
    <mergeCell ref="I7:L7"/>
    <mergeCell ref="M7:N9"/>
    <mergeCell ref="O7:R7"/>
    <mergeCell ref="I8:J9"/>
    <mergeCell ref="K8:L9"/>
    <mergeCell ref="O8:P9"/>
    <mergeCell ref="Q8:R9"/>
    <mergeCell ref="A30:R30"/>
    <mergeCell ref="A31:R31"/>
    <mergeCell ref="A32:R32"/>
    <mergeCell ref="A34:R34"/>
    <mergeCell ref="A36:R36"/>
    <mergeCell ref="A37:A41"/>
    <mergeCell ref="B37:B40"/>
    <mergeCell ref="C37:R37"/>
    <mergeCell ref="C38:D40"/>
    <mergeCell ref="E38:F40"/>
    <mergeCell ref="G38:H40"/>
    <mergeCell ref="I38:L38"/>
    <mergeCell ref="M38:N40"/>
    <mergeCell ref="O38:R38"/>
    <mergeCell ref="I39:J40"/>
    <mergeCell ref="K39:L40"/>
    <mergeCell ref="O39:P40"/>
    <mergeCell ref="Q39:R40"/>
    <mergeCell ref="A61:R61"/>
    <mergeCell ref="A62:R62"/>
    <mergeCell ref="A63:R63"/>
    <mergeCell ref="A65:R65"/>
    <mergeCell ref="A67:R67"/>
    <mergeCell ref="A68:A72"/>
    <mergeCell ref="B68:B71"/>
    <mergeCell ref="C68:R68"/>
    <mergeCell ref="C69:D71"/>
    <mergeCell ref="E69:F71"/>
    <mergeCell ref="G69:H71"/>
    <mergeCell ref="I69:L69"/>
    <mergeCell ref="M69:N71"/>
    <mergeCell ref="O69:R69"/>
    <mergeCell ref="I70:J71"/>
    <mergeCell ref="K70:L71"/>
    <mergeCell ref="O70:P71"/>
    <mergeCell ref="Q70:R71"/>
    <mergeCell ref="A92:R92"/>
    <mergeCell ref="A93:R93"/>
    <mergeCell ref="A95:R95"/>
    <mergeCell ref="A97:R97"/>
    <mergeCell ref="A98:A102"/>
    <mergeCell ref="B98:B101"/>
    <mergeCell ref="C98:R98"/>
    <mergeCell ref="C99:D101"/>
    <mergeCell ref="E99:F101"/>
    <mergeCell ref="G99:H101"/>
    <mergeCell ref="I99:L99"/>
    <mergeCell ref="M99:N101"/>
    <mergeCell ref="O99:R99"/>
    <mergeCell ref="I100:J101"/>
    <mergeCell ref="K100:L101"/>
    <mergeCell ref="O100:P101"/>
    <mergeCell ref="Q100:R101"/>
    <mergeCell ref="A122:R122"/>
    <mergeCell ref="A123:R123"/>
    <mergeCell ref="A125:R125"/>
    <mergeCell ref="A127:R127"/>
    <mergeCell ref="A128:A132"/>
    <mergeCell ref="B128:B131"/>
    <mergeCell ref="C128:R128"/>
    <mergeCell ref="C129:D131"/>
    <mergeCell ref="E129:F131"/>
    <mergeCell ref="G129:H131"/>
    <mergeCell ref="I129:L129"/>
    <mergeCell ref="M129:N131"/>
    <mergeCell ref="O129:R129"/>
    <mergeCell ref="I130:J131"/>
    <mergeCell ref="K130:L131"/>
    <mergeCell ref="O130:P131"/>
    <mergeCell ref="Q130:R131"/>
    <mergeCell ref="A152:R152"/>
    <mergeCell ref="A153:R153"/>
    <mergeCell ref="A155:R155"/>
    <mergeCell ref="A157:R157"/>
    <mergeCell ref="A158:A162"/>
    <mergeCell ref="B158:B161"/>
    <mergeCell ref="C158:R158"/>
    <mergeCell ref="C159:D161"/>
    <mergeCell ref="E159:F161"/>
    <mergeCell ref="G159:H161"/>
    <mergeCell ref="I159:L159"/>
    <mergeCell ref="M159:N161"/>
    <mergeCell ref="O159:R159"/>
    <mergeCell ref="I160:J161"/>
    <mergeCell ref="K160:L161"/>
    <mergeCell ref="O160:P161"/>
    <mergeCell ref="Q160:R161"/>
    <mergeCell ref="A212:R212"/>
    <mergeCell ref="A213:R213"/>
    <mergeCell ref="A182:R182"/>
    <mergeCell ref="A183:R183"/>
    <mergeCell ref="A185:R185"/>
    <mergeCell ref="A187:Q187"/>
    <mergeCell ref="A188:A192"/>
    <mergeCell ref="B188:B191"/>
    <mergeCell ref="C188:R188"/>
    <mergeCell ref="C189:D191"/>
    <mergeCell ref="E189:F191"/>
    <mergeCell ref="G189:H191"/>
    <mergeCell ref="I189:L189"/>
    <mergeCell ref="M189:N191"/>
    <mergeCell ref="O189:R189"/>
    <mergeCell ref="I190:J191"/>
    <mergeCell ref="K190:L191"/>
    <mergeCell ref="O190:P191"/>
    <mergeCell ref="Q190:R191"/>
  </mergeCells>
  <hyperlinks>
    <hyperlink ref="A1" location="Inhalt!A9" display="Zurück zum Inhalt" xr:uid="{00000000-0004-0000-0300-000000000000}"/>
  </hyperlinks>
  <pageMargins left="0.7" right="0.7" top="0.78749999999999998" bottom="0.78749999999999998"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66"/>
  <sheetViews>
    <sheetView showGridLines="0" zoomScale="80" zoomScaleNormal="80" workbookViewId="0">
      <pane xSplit="1" topLeftCell="B1" activePane="topRight" state="frozen"/>
      <selection pane="topRight"/>
    </sheetView>
  </sheetViews>
  <sheetFormatPr baseColWidth="10" defaultColWidth="10.5" defaultRowHeight="14.25" customHeight="1"/>
  <cols>
    <col min="1" max="1" width="23.5" style="105" customWidth="1"/>
    <col min="2" max="9" width="11.08203125" style="105" customWidth="1"/>
    <col min="10" max="12" width="9" style="105" customWidth="1"/>
    <col min="13" max="16384" width="10.5" style="105"/>
  </cols>
  <sheetData>
    <row r="1" spans="1:9" ht="14.5" customHeight="1">
      <c r="A1" s="103" t="s">
        <v>64</v>
      </c>
      <c r="B1" s="320"/>
      <c r="C1" s="321"/>
      <c r="D1" s="321"/>
      <c r="E1" s="244"/>
      <c r="F1" s="244"/>
      <c r="G1" s="244"/>
      <c r="H1" s="244"/>
    </row>
    <row r="2" spans="1:9" ht="14.5" customHeight="1">
      <c r="A2" s="103"/>
      <c r="B2" s="320"/>
      <c r="C2" s="321"/>
      <c r="D2" s="322"/>
      <c r="E2" s="244"/>
      <c r="F2" s="244"/>
      <c r="G2" s="244"/>
      <c r="H2" s="244"/>
    </row>
    <row r="3" spans="1:9" ht="25" customHeight="1">
      <c r="A3" s="860">
        <v>2024</v>
      </c>
      <c r="B3" s="860"/>
      <c r="C3" s="860"/>
      <c r="D3" s="860"/>
      <c r="E3" s="860"/>
      <c r="F3" s="860"/>
      <c r="G3" s="860"/>
      <c r="H3" s="860"/>
      <c r="I3" s="860"/>
    </row>
    <row r="4" spans="1:9" ht="14.5" customHeight="1">
      <c r="A4" s="108"/>
      <c r="B4" s="320"/>
      <c r="C4" s="321"/>
      <c r="D4" s="322"/>
      <c r="E4" s="244"/>
      <c r="F4" s="244"/>
      <c r="G4" s="244"/>
      <c r="H4" s="244"/>
    </row>
    <row r="5" spans="1:9" ht="14.5" customHeight="1">
      <c r="A5" s="901" t="s">
        <v>123</v>
      </c>
      <c r="B5" s="901"/>
      <c r="C5" s="901"/>
      <c r="D5" s="901"/>
      <c r="E5" s="901"/>
      <c r="F5" s="901"/>
      <c r="G5" s="901"/>
      <c r="H5" s="901"/>
      <c r="I5" s="901"/>
    </row>
    <row r="6" spans="1:9" ht="14.5" customHeight="1">
      <c r="A6" s="902" t="s">
        <v>65</v>
      </c>
      <c r="B6" s="903" t="s">
        <v>124</v>
      </c>
      <c r="C6" s="903"/>
      <c r="D6" s="904" t="s">
        <v>66</v>
      </c>
      <c r="E6" s="904"/>
      <c r="F6" s="904"/>
      <c r="G6" s="904"/>
      <c r="H6" s="904"/>
      <c r="I6" s="904"/>
    </row>
    <row r="7" spans="1:9" ht="14.5" customHeight="1">
      <c r="A7" s="902"/>
      <c r="B7" s="903"/>
      <c r="C7" s="903"/>
      <c r="D7" s="888" t="s">
        <v>125</v>
      </c>
      <c r="E7" s="888"/>
      <c r="F7" s="888" t="s">
        <v>126</v>
      </c>
      <c r="G7" s="888"/>
      <c r="H7" s="892" t="s">
        <v>127</v>
      </c>
      <c r="I7" s="892"/>
    </row>
    <row r="8" spans="1:9" ht="47.15" customHeight="1">
      <c r="A8" s="902"/>
      <c r="B8" s="323" t="s">
        <v>70</v>
      </c>
      <c r="C8" s="324" t="s">
        <v>128</v>
      </c>
      <c r="D8" s="323" t="s">
        <v>70</v>
      </c>
      <c r="E8" s="325" t="s">
        <v>71</v>
      </c>
      <c r="F8" s="298" t="s">
        <v>70</v>
      </c>
      <c r="G8" s="326" t="s">
        <v>71</v>
      </c>
      <c r="H8" s="300" t="s">
        <v>70</v>
      </c>
      <c r="I8" s="327" t="s">
        <v>71</v>
      </c>
    </row>
    <row r="9" spans="1:9" ht="14.5" customHeight="1">
      <c r="A9" s="328" t="s">
        <v>72</v>
      </c>
      <c r="B9" s="329">
        <v>5815</v>
      </c>
      <c r="C9" s="330">
        <v>47.596388650042996</v>
      </c>
      <c r="D9" s="331">
        <v>305</v>
      </c>
      <c r="E9" s="332">
        <f t="shared" ref="E9:E18" si="0">D9/B9*100</f>
        <v>5.2450558899398105</v>
      </c>
      <c r="F9" s="331">
        <v>3626</v>
      </c>
      <c r="G9" s="332">
        <f t="shared" ref="G9:G18" si="1">F9/B9*100</f>
        <v>62.35597592433362</v>
      </c>
      <c r="H9" s="333">
        <v>1884</v>
      </c>
      <c r="I9" s="334">
        <f t="shared" ref="I9:I18" si="2">H9/B9*100</f>
        <v>32.398968185726567</v>
      </c>
    </row>
    <row r="10" spans="1:9" ht="14.5" customHeight="1">
      <c r="A10" s="335" t="s">
        <v>73</v>
      </c>
      <c r="B10" s="336">
        <v>3099</v>
      </c>
      <c r="C10" s="337">
        <v>46.728622136173101</v>
      </c>
      <c r="D10" s="338">
        <v>182</v>
      </c>
      <c r="E10" s="339">
        <f t="shared" si="0"/>
        <v>5.8728622136172959</v>
      </c>
      <c r="F10" s="338">
        <v>2023</v>
      </c>
      <c r="G10" s="339">
        <f t="shared" si="1"/>
        <v>65.279122297515329</v>
      </c>
      <c r="H10" s="340">
        <v>894</v>
      </c>
      <c r="I10" s="341">
        <f t="shared" si="2"/>
        <v>28.848015488867379</v>
      </c>
    </row>
    <row r="11" spans="1:9" ht="14.5" customHeight="1">
      <c r="A11" s="328" t="s">
        <v>107</v>
      </c>
      <c r="B11" s="329">
        <v>1269</v>
      </c>
      <c r="C11" s="330">
        <v>50.648542159180401</v>
      </c>
      <c r="D11" s="331">
        <v>57</v>
      </c>
      <c r="E11" s="332">
        <f t="shared" si="0"/>
        <v>4.4917257683215128</v>
      </c>
      <c r="F11" s="331">
        <v>653</v>
      </c>
      <c r="G11" s="332">
        <f t="shared" si="1"/>
        <v>51.457840819542945</v>
      </c>
      <c r="H11" s="333">
        <v>559</v>
      </c>
      <c r="I11" s="334">
        <f t="shared" si="2"/>
        <v>44.05043341213554</v>
      </c>
    </row>
    <row r="12" spans="1:9" ht="14.5" customHeight="1">
      <c r="A12" s="335" t="s">
        <v>75</v>
      </c>
      <c r="B12" s="336">
        <v>663</v>
      </c>
      <c r="C12" s="337">
        <v>50.325791855203597</v>
      </c>
      <c r="D12" s="338">
        <v>10</v>
      </c>
      <c r="E12" s="339">
        <f t="shared" si="0"/>
        <v>1.5082956259426847</v>
      </c>
      <c r="F12" s="338">
        <v>395</v>
      </c>
      <c r="G12" s="339">
        <f t="shared" si="1"/>
        <v>59.57767722473605</v>
      </c>
      <c r="H12" s="340">
        <v>258</v>
      </c>
      <c r="I12" s="341">
        <f t="shared" si="2"/>
        <v>38.914027149321271</v>
      </c>
    </row>
    <row r="13" spans="1:9" ht="14.5" customHeight="1">
      <c r="A13" s="328" t="s">
        <v>89</v>
      </c>
      <c r="B13" s="329">
        <v>192</v>
      </c>
      <c r="C13" s="330">
        <v>49.59375</v>
      </c>
      <c r="D13" s="331">
        <v>4</v>
      </c>
      <c r="E13" s="332">
        <f t="shared" si="0"/>
        <v>2.083333333333333</v>
      </c>
      <c r="F13" s="331">
        <v>124</v>
      </c>
      <c r="G13" s="332">
        <f t="shared" si="1"/>
        <v>64.583333333333343</v>
      </c>
      <c r="H13" s="333">
        <v>64</v>
      </c>
      <c r="I13" s="334">
        <f t="shared" si="2"/>
        <v>33.333333333333329</v>
      </c>
    </row>
    <row r="14" spans="1:9" ht="14.5" customHeight="1">
      <c r="A14" s="335" t="s">
        <v>77</v>
      </c>
      <c r="B14" s="336">
        <v>598</v>
      </c>
      <c r="C14" s="337">
        <v>49.362876254180598</v>
      </c>
      <c r="D14" s="338">
        <v>34</v>
      </c>
      <c r="E14" s="339">
        <f t="shared" si="0"/>
        <v>5.6856187290969897</v>
      </c>
      <c r="F14" s="338">
        <v>318</v>
      </c>
      <c r="G14" s="339">
        <f t="shared" si="1"/>
        <v>53.177257525083611</v>
      </c>
      <c r="H14" s="340">
        <v>246</v>
      </c>
      <c r="I14" s="341">
        <f t="shared" si="2"/>
        <v>41.137123745819402</v>
      </c>
    </row>
    <row r="15" spans="1:9" ht="14.5" customHeight="1">
      <c r="A15" s="328" t="s">
        <v>78</v>
      </c>
      <c r="B15" s="329">
        <v>2701</v>
      </c>
      <c r="C15" s="330">
        <v>48.463532025175802</v>
      </c>
      <c r="D15" s="331">
        <v>69</v>
      </c>
      <c r="E15" s="332">
        <f t="shared" si="0"/>
        <v>2.5546094039244722</v>
      </c>
      <c r="F15" s="331">
        <v>1773</v>
      </c>
      <c r="G15" s="332">
        <f t="shared" si="1"/>
        <v>65.642354683450577</v>
      </c>
      <c r="H15" s="333">
        <v>859</v>
      </c>
      <c r="I15" s="334">
        <f t="shared" si="2"/>
        <v>31.803035912624956</v>
      </c>
    </row>
    <row r="16" spans="1:9" ht="14.5" customHeight="1">
      <c r="A16" s="335" t="s">
        <v>79</v>
      </c>
      <c r="B16" s="336">
        <v>543</v>
      </c>
      <c r="C16" s="337">
        <v>51.233885819521198</v>
      </c>
      <c r="D16" s="338">
        <v>7</v>
      </c>
      <c r="E16" s="339">
        <f t="shared" si="0"/>
        <v>1.2891344383057091</v>
      </c>
      <c r="F16" s="338">
        <v>306</v>
      </c>
      <c r="G16" s="339">
        <f t="shared" si="1"/>
        <v>56.353591160220994</v>
      </c>
      <c r="H16" s="340">
        <v>230</v>
      </c>
      <c r="I16" s="341">
        <f t="shared" si="2"/>
        <v>42.35727440147329</v>
      </c>
    </row>
    <row r="17" spans="1:12" ht="14.5" customHeight="1">
      <c r="A17" s="328" t="s">
        <v>80</v>
      </c>
      <c r="B17" s="329">
        <v>4866</v>
      </c>
      <c r="C17" s="330">
        <v>47.277435265104899</v>
      </c>
      <c r="D17" s="331">
        <v>231</v>
      </c>
      <c r="E17" s="332">
        <f t="shared" si="0"/>
        <v>4.7472256473489516</v>
      </c>
      <c r="F17" s="331">
        <v>3216</v>
      </c>
      <c r="G17" s="332">
        <f t="shared" si="1"/>
        <v>66.091245376078916</v>
      </c>
      <c r="H17" s="333">
        <v>1419</v>
      </c>
      <c r="I17" s="334">
        <f t="shared" si="2"/>
        <v>29.161528976572132</v>
      </c>
    </row>
    <row r="18" spans="1:12" ht="14.5" customHeight="1">
      <c r="A18" s="335" t="s">
        <v>503</v>
      </c>
      <c r="B18" s="336">
        <v>14977</v>
      </c>
      <c r="C18" s="337">
        <v>45.908326100019899</v>
      </c>
      <c r="D18" s="338">
        <v>816</v>
      </c>
      <c r="E18" s="339">
        <f t="shared" si="0"/>
        <v>5.4483541430192961</v>
      </c>
      <c r="F18" s="338">
        <v>10486</v>
      </c>
      <c r="G18" s="339">
        <f t="shared" si="1"/>
        <v>70.014021499632776</v>
      </c>
      <c r="H18" s="340">
        <v>3675</v>
      </c>
      <c r="I18" s="341">
        <f t="shared" si="2"/>
        <v>24.537624357347934</v>
      </c>
    </row>
    <row r="19" spans="1:12" ht="14.5" customHeight="1">
      <c r="A19" s="328" t="s">
        <v>81</v>
      </c>
      <c r="B19" s="329">
        <v>1342</v>
      </c>
      <c r="C19" s="330">
        <v>47.921758569299399</v>
      </c>
      <c r="D19" s="331">
        <v>60</v>
      </c>
      <c r="E19" s="332">
        <v>4.4709388971684101</v>
      </c>
      <c r="F19" s="331">
        <v>851</v>
      </c>
      <c r="G19" s="332">
        <v>63.412816691505199</v>
      </c>
      <c r="H19" s="333">
        <v>431</v>
      </c>
      <c r="I19" s="334">
        <v>32.116244411326399</v>
      </c>
    </row>
    <row r="20" spans="1:12" ht="14.5" customHeight="1">
      <c r="A20" s="335" t="s">
        <v>82</v>
      </c>
      <c r="B20" s="336">
        <v>275</v>
      </c>
      <c r="C20" s="337">
        <v>47.952727272727302</v>
      </c>
      <c r="D20" s="338">
        <v>12</v>
      </c>
      <c r="E20" s="339">
        <f>D20/B20*100</f>
        <v>4.3636363636363642</v>
      </c>
      <c r="F20" s="338">
        <v>174</v>
      </c>
      <c r="G20" s="339">
        <f>F20/B20*100</f>
        <v>63.272727272727266</v>
      </c>
      <c r="H20" s="340">
        <v>89</v>
      </c>
      <c r="I20" s="341">
        <f>H20/B20*100</f>
        <v>32.36363636363636</v>
      </c>
    </row>
    <row r="21" spans="1:12" ht="14.5" customHeight="1">
      <c r="A21" s="328" t="s">
        <v>83</v>
      </c>
      <c r="B21" s="329">
        <v>1128</v>
      </c>
      <c r="C21" s="330">
        <v>49.019503546099301</v>
      </c>
      <c r="D21" s="331">
        <v>14</v>
      </c>
      <c r="E21" s="332">
        <f>D21/B21*100</f>
        <v>1.2411347517730498</v>
      </c>
      <c r="F21" s="331">
        <v>795</v>
      </c>
      <c r="G21" s="332">
        <f>F21/B21*100</f>
        <v>70.478723404255319</v>
      </c>
      <c r="H21" s="333">
        <v>319</v>
      </c>
      <c r="I21" s="334">
        <f>H21/B21*100</f>
        <v>28.280141843971627</v>
      </c>
    </row>
    <row r="22" spans="1:12" ht="14.5" customHeight="1">
      <c r="A22" s="335" t="s">
        <v>84</v>
      </c>
      <c r="B22" s="336">
        <v>156</v>
      </c>
      <c r="C22" s="337">
        <v>47.3333333333333</v>
      </c>
      <c r="D22" s="338">
        <v>4</v>
      </c>
      <c r="E22" s="339">
        <f>D22/B22*100</f>
        <v>2.5641025641025639</v>
      </c>
      <c r="F22" s="338">
        <v>116</v>
      </c>
      <c r="G22" s="339">
        <f>F22/B22*100</f>
        <v>74.358974358974365</v>
      </c>
      <c r="H22" s="340">
        <v>36</v>
      </c>
      <c r="I22" s="341">
        <f>H22/B22*100</f>
        <v>23.076923076923077</v>
      </c>
    </row>
    <row r="23" spans="1:12" ht="14.5" customHeight="1">
      <c r="A23" s="328" t="s">
        <v>85</v>
      </c>
      <c r="B23" s="329">
        <v>1938</v>
      </c>
      <c r="C23" s="330">
        <v>45.401444788441701</v>
      </c>
      <c r="D23" s="342">
        <v>86</v>
      </c>
      <c r="E23" s="332">
        <f>D23/B23*100</f>
        <v>4.4375644994840044</v>
      </c>
      <c r="F23" s="342">
        <v>1394</v>
      </c>
      <c r="G23" s="332">
        <f>F23/B23*100</f>
        <v>71.929824561403507</v>
      </c>
      <c r="H23" s="343">
        <v>458</v>
      </c>
      <c r="I23" s="334">
        <f>H23/B23*100</f>
        <v>23.632610939112485</v>
      </c>
    </row>
    <row r="24" spans="1:12" ht="14.5" customHeight="1">
      <c r="A24" s="344" t="s">
        <v>86</v>
      </c>
      <c r="B24" s="336">
        <v>182</v>
      </c>
      <c r="C24" s="337">
        <v>50.175824175824197</v>
      </c>
      <c r="D24" s="338">
        <v>4</v>
      </c>
      <c r="E24" s="339">
        <f>D24/B24*100</f>
        <v>2.197802197802198</v>
      </c>
      <c r="F24" s="338">
        <v>113</v>
      </c>
      <c r="G24" s="339">
        <f>F24/B24*100</f>
        <v>62.087912087912088</v>
      </c>
      <c r="H24" s="340">
        <v>65</v>
      </c>
      <c r="I24" s="341">
        <f>H24/B24*100</f>
        <v>35.714285714285715</v>
      </c>
    </row>
    <row r="25" spans="1:12" ht="14.5" customHeight="1">
      <c r="A25" s="141" t="s">
        <v>504</v>
      </c>
      <c r="B25" s="232">
        <v>35803</v>
      </c>
      <c r="C25" s="345">
        <v>46.773538530290402</v>
      </c>
      <c r="D25" s="346">
        <v>1799</v>
      </c>
      <c r="E25" s="347">
        <v>5.0247185990000798</v>
      </c>
      <c r="F25" s="346">
        <v>23985</v>
      </c>
      <c r="G25" s="347">
        <v>66.991592883278003</v>
      </c>
      <c r="H25" s="182">
        <v>10019</v>
      </c>
      <c r="I25" s="348">
        <v>27.983688517722001</v>
      </c>
    </row>
    <row r="26" spans="1:12" ht="14.5" customHeight="1">
      <c r="A26" s="141" t="s">
        <v>87</v>
      </c>
      <c r="B26" s="236">
        <v>3941</v>
      </c>
      <c r="C26" s="349">
        <v>50.055569652372498</v>
      </c>
      <c r="D26" s="350">
        <v>96</v>
      </c>
      <c r="E26" s="351">
        <f>D26/B26*100</f>
        <v>2.4359299670134482</v>
      </c>
      <c r="F26" s="350">
        <v>2378</v>
      </c>
      <c r="G26" s="351">
        <f>F26/B26*100</f>
        <v>60.340015224562293</v>
      </c>
      <c r="H26" s="189">
        <v>1467</v>
      </c>
      <c r="I26" s="352">
        <f>H26/B26*100</f>
        <v>37.224054808424256</v>
      </c>
    </row>
    <row r="27" spans="1:12" ht="14.5" customHeight="1">
      <c r="A27" s="148" t="s">
        <v>505</v>
      </c>
      <c r="B27" s="240">
        <v>39744</v>
      </c>
      <c r="C27" s="353">
        <v>47.098983494363502</v>
      </c>
      <c r="D27" s="354">
        <v>1895</v>
      </c>
      <c r="E27" s="355">
        <v>4.7680152979065999</v>
      </c>
      <c r="F27" s="354">
        <v>26363</v>
      </c>
      <c r="G27" s="355">
        <v>66.332024959742398</v>
      </c>
      <c r="H27" s="196">
        <v>11486</v>
      </c>
      <c r="I27" s="356">
        <v>28.899959742351001</v>
      </c>
    </row>
    <row r="28" spans="1:12" ht="25" customHeight="1">
      <c r="A28" s="852" t="s">
        <v>506</v>
      </c>
      <c r="B28" s="852"/>
      <c r="C28" s="852"/>
      <c r="D28" s="852"/>
      <c r="E28" s="852"/>
      <c r="F28" s="852"/>
      <c r="G28" s="852"/>
      <c r="H28" s="852"/>
      <c r="I28" s="852"/>
    </row>
    <row r="29" spans="1:12" ht="23.5" customHeight="1">
      <c r="A29" s="853" t="s">
        <v>88</v>
      </c>
      <c r="B29" s="853"/>
      <c r="C29" s="853"/>
      <c r="D29" s="853"/>
      <c r="E29" s="853"/>
      <c r="F29" s="853"/>
      <c r="G29" s="853"/>
      <c r="H29" s="853"/>
      <c r="I29" s="853"/>
      <c r="J29" s="357"/>
      <c r="K29" s="357"/>
      <c r="L29" s="357"/>
    </row>
    <row r="30" spans="1:12" ht="14.5" customHeight="1">
      <c r="A30" s="103"/>
      <c r="B30" s="320"/>
      <c r="C30" s="321"/>
      <c r="D30" s="322"/>
      <c r="E30" s="244"/>
      <c r="F30" s="244"/>
      <c r="G30" s="244"/>
      <c r="H30" s="244"/>
    </row>
    <row r="31" spans="1:12" ht="25" customHeight="1">
      <c r="A31" s="860">
        <v>2023</v>
      </c>
      <c r="B31" s="860"/>
      <c r="C31" s="860"/>
      <c r="D31" s="860"/>
      <c r="E31" s="860"/>
      <c r="F31" s="860"/>
      <c r="G31" s="860"/>
      <c r="H31" s="860"/>
      <c r="I31" s="860"/>
    </row>
    <row r="32" spans="1:12" ht="14.5" customHeight="1">
      <c r="A32" s="108"/>
      <c r="B32" s="320"/>
      <c r="C32" s="321"/>
      <c r="D32" s="322"/>
      <c r="E32" s="244"/>
      <c r="F32" s="244"/>
      <c r="G32" s="244"/>
      <c r="H32" s="244"/>
    </row>
    <row r="33" spans="1:9" ht="14.5" customHeight="1">
      <c r="A33" s="901" t="s">
        <v>129</v>
      </c>
      <c r="B33" s="901"/>
      <c r="C33" s="901"/>
      <c r="D33" s="901"/>
      <c r="E33" s="901"/>
      <c r="F33" s="901"/>
      <c r="G33" s="901"/>
      <c r="H33" s="901"/>
      <c r="I33" s="901"/>
    </row>
    <row r="34" spans="1:9" ht="14.5" customHeight="1">
      <c r="A34" s="902" t="s">
        <v>65</v>
      </c>
      <c r="B34" s="903" t="s">
        <v>124</v>
      </c>
      <c r="C34" s="903"/>
      <c r="D34" s="904" t="s">
        <v>66</v>
      </c>
      <c r="E34" s="904"/>
      <c r="F34" s="904"/>
      <c r="G34" s="904"/>
      <c r="H34" s="904"/>
      <c r="I34" s="904"/>
    </row>
    <row r="35" spans="1:9" ht="14.5" customHeight="1">
      <c r="A35" s="902"/>
      <c r="B35" s="903"/>
      <c r="C35" s="903"/>
      <c r="D35" s="888" t="s">
        <v>125</v>
      </c>
      <c r="E35" s="888"/>
      <c r="F35" s="888" t="s">
        <v>126</v>
      </c>
      <c r="G35" s="888"/>
      <c r="H35" s="892" t="s">
        <v>127</v>
      </c>
      <c r="I35" s="892"/>
    </row>
    <row r="36" spans="1:9" ht="44.15" customHeight="1">
      <c r="A36" s="902"/>
      <c r="B36" s="323" t="s">
        <v>70</v>
      </c>
      <c r="C36" s="324" t="s">
        <v>128</v>
      </c>
      <c r="D36" s="323" t="s">
        <v>70</v>
      </c>
      <c r="E36" s="325" t="s">
        <v>71</v>
      </c>
      <c r="F36" s="298" t="s">
        <v>70</v>
      </c>
      <c r="G36" s="326" t="s">
        <v>71</v>
      </c>
      <c r="H36" s="300" t="s">
        <v>70</v>
      </c>
      <c r="I36" s="327" t="s">
        <v>71</v>
      </c>
    </row>
    <row r="37" spans="1:9" ht="14.5" customHeight="1">
      <c r="A37" s="328" t="s">
        <v>72</v>
      </c>
      <c r="B37" s="329">
        <v>5886</v>
      </c>
      <c r="C37" s="330">
        <v>47.856608902480403</v>
      </c>
      <c r="D37" s="331">
        <v>281</v>
      </c>
      <c r="E37" s="332">
        <v>4.77404009514101</v>
      </c>
      <c r="F37" s="331">
        <v>3652</v>
      </c>
      <c r="G37" s="332">
        <v>62.045531770302397</v>
      </c>
      <c r="H37" s="333">
        <v>1953</v>
      </c>
      <c r="I37" s="334">
        <v>33.1804281345566</v>
      </c>
    </row>
    <row r="38" spans="1:9" ht="14.5" customHeight="1">
      <c r="A38" s="335" t="s">
        <v>73</v>
      </c>
      <c r="B38" s="336">
        <v>3147</v>
      </c>
      <c r="C38" s="337">
        <v>46.691452176676201</v>
      </c>
      <c r="D38" s="338">
        <v>199</v>
      </c>
      <c r="E38" s="339">
        <v>6.3234826819192902</v>
      </c>
      <c r="F38" s="338">
        <v>2046</v>
      </c>
      <c r="G38" s="339">
        <v>65.014299332697803</v>
      </c>
      <c r="H38" s="340">
        <v>902</v>
      </c>
      <c r="I38" s="341">
        <v>28.662217985382899</v>
      </c>
    </row>
    <row r="39" spans="1:9" ht="14.5" customHeight="1">
      <c r="A39" s="328" t="s">
        <v>107</v>
      </c>
      <c r="B39" s="329">
        <v>1334</v>
      </c>
      <c r="C39" s="330">
        <v>50.173913043478301</v>
      </c>
      <c r="D39" s="331">
        <v>83</v>
      </c>
      <c r="E39" s="332">
        <v>6.2218890554722597</v>
      </c>
      <c r="F39" s="331">
        <v>678</v>
      </c>
      <c r="G39" s="332">
        <v>50.8245877061469</v>
      </c>
      <c r="H39" s="333">
        <v>573</v>
      </c>
      <c r="I39" s="334">
        <v>42.953523238380797</v>
      </c>
    </row>
    <row r="40" spans="1:9" ht="14.5" customHeight="1">
      <c r="A40" s="335" t="s">
        <v>75</v>
      </c>
      <c r="B40" s="336">
        <v>747</v>
      </c>
      <c r="C40" s="337">
        <v>49.6800535475234</v>
      </c>
      <c r="D40" s="338">
        <v>10</v>
      </c>
      <c r="E40" s="339">
        <v>1.3386880856760399</v>
      </c>
      <c r="F40" s="338">
        <v>471</v>
      </c>
      <c r="G40" s="339">
        <v>63.052208835341403</v>
      </c>
      <c r="H40" s="340">
        <v>266</v>
      </c>
      <c r="I40" s="341">
        <v>35.609103078982599</v>
      </c>
    </row>
    <row r="41" spans="1:9" ht="14.5" customHeight="1">
      <c r="A41" s="328" t="s">
        <v>89</v>
      </c>
      <c r="B41" s="329">
        <v>198</v>
      </c>
      <c r="C41" s="330">
        <v>48.858585858585897</v>
      </c>
      <c r="D41" s="331">
        <v>5</v>
      </c>
      <c r="E41" s="332">
        <v>2.52525252525253</v>
      </c>
      <c r="F41" s="331">
        <v>132</v>
      </c>
      <c r="G41" s="332">
        <v>66.6666666666667</v>
      </c>
      <c r="H41" s="333">
        <v>61</v>
      </c>
      <c r="I41" s="334">
        <v>30.808080808080799</v>
      </c>
    </row>
    <row r="42" spans="1:9" ht="14.5" customHeight="1">
      <c r="A42" s="335" t="s">
        <v>77</v>
      </c>
      <c r="B42" s="336">
        <v>631</v>
      </c>
      <c r="C42" s="337">
        <v>48.860538827258303</v>
      </c>
      <c r="D42" s="338">
        <v>45</v>
      </c>
      <c r="E42" s="339">
        <v>7.1315372424722696</v>
      </c>
      <c r="F42" s="338">
        <v>333</v>
      </c>
      <c r="G42" s="339">
        <v>52.773375594294798</v>
      </c>
      <c r="H42" s="340">
        <v>253</v>
      </c>
      <c r="I42" s="341">
        <v>40.095087163233003</v>
      </c>
    </row>
    <row r="43" spans="1:9" ht="14.5" customHeight="1">
      <c r="A43" s="328" t="s">
        <v>78</v>
      </c>
      <c r="B43" s="329">
        <v>2755</v>
      </c>
      <c r="C43" s="330">
        <v>48.1549909255899</v>
      </c>
      <c r="D43" s="331">
        <v>65</v>
      </c>
      <c r="E43" s="332">
        <v>2.3593466424682399</v>
      </c>
      <c r="F43" s="331">
        <v>1842</v>
      </c>
      <c r="G43" s="332">
        <v>66.860254083484605</v>
      </c>
      <c r="H43" s="333">
        <v>848</v>
      </c>
      <c r="I43" s="334">
        <v>30.780399274047198</v>
      </c>
    </row>
    <row r="44" spans="1:9" ht="14.5" customHeight="1">
      <c r="A44" s="335" t="s">
        <v>79</v>
      </c>
      <c r="B44" s="336">
        <v>640</v>
      </c>
      <c r="C44" s="337">
        <v>50.604687499999997</v>
      </c>
      <c r="D44" s="338">
        <v>10</v>
      </c>
      <c r="E44" s="339">
        <v>1.5625</v>
      </c>
      <c r="F44" s="338">
        <v>379</v>
      </c>
      <c r="G44" s="339">
        <v>59.21875</v>
      </c>
      <c r="H44" s="340">
        <v>251</v>
      </c>
      <c r="I44" s="341">
        <v>39.21875</v>
      </c>
    </row>
    <row r="45" spans="1:9" ht="14.5" customHeight="1">
      <c r="A45" s="328" t="s">
        <v>80</v>
      </c>
      <c r="B45" s="329">
        <v>5229</v>
      </c>
      <c r="C45" s="330">
        <v>47.405431248804902</v>
      </c>
      <c r="D45" s="331">
        <v>223</v>
      </c>
      <c r="E45" s="332">
        <v>4.2646777586536597</v>
      </c>
      <c r="F45" s="331">
        <v>3445</v>
      </c>
      <c r="G45" s="332">
        <v>65.882577930770694</v>
      </c>
      <c r="H45" s="333">
        <v>1561</v>
      </c>
      <c r="I45" s="334">
        <v>29.852744310575599</v>
      </c>
    </row>
    <row r="46" spans="1:9" ht="14.5" customHeight="1">
      <c r="A46" s="335" t="s">
        <v>503</v>
      </c>
      <c r="B46" s="336">
        <v>15390</v>
      </c>
      <c r="C46" s="337">
        <v>45.687654320987697</v>
      </c>
      <c r="D46" s="338">
        <v>928</v>
      </c>
      <c r="E46" s="339">
        <v>6.0298895386614699</v>
      </c>
      <c r="F46" s="338">
        <v>10731</v>
      </c>
      <c r="G46" s="339">
        <v>69.727095516569193</v>
      </c>
      <c r="H46" s="340">
        <v>3731</v>
      </c>
      <c r="I46" s="341">
        <v>24.2430149447693</v>
      </c>
    </row>
    <row r="47" spans="1:9" ht="14.5" customHeight="1">
      <c r="A47" s="328" t="s">
        <v>81</v>
      </c>
      <c r="B47" s="329">
        <v>1364</v>
      </c>
      <c r="C47" s="330">
        <v>48.210410557184801</v>
      </c>
      <c r="D47" s="331">
        <v>52</v>
      </c>
      <c r="E47" s="332">
        <v>3.8123167155425199</v>
      </c>
      <c r="F47" s="331">
        <v>860</v>
      </c>
      <c r="G47" s="332">
        <v>63.049853372434001</v>
      </c>
      <c r="H47" s="333">
        <v>452</v>
      </c>
      <c r="I47" s="334">
        <v>33.137829912023498</v>
      </c>
    </row>
    <row r="48" spans="1:9" ht="14.5" customHeight="1">
      <c r="A48" s="335" t="s">
        <v>82</v>
      </c>
      <c r="B48" s="336">
        <v>277</v>
      </c>
      <c r="C48" s="337">
        <v>47.642599277978398</v>
      </c>
      <c r="D48" s="338">
        <v>11</v>
      </c>
      <c r="E48" s="339">
        <v>3.9711191335740099</v>
      </c>
      <c r="F48" s="338">
        <v>174</v>
      </c>
      <c r="G48" s="339">
        <v>62.815884476534301</v>
      </c>
      <c r="H48" s="340">
        <v>92</v>
      </c>
      <c r="I48" s="341">
        <v>33.2129963898917</v>
      </c>
    </row>
    <row r="49" spans="1:12" ht="14.5" customHeight="1">
      <c r="A49" s="328" t="s">
        <v>83</v>
      </c>
      <c r="B49" s="329">
        <v>1302</v>
      </c>
      <c r="C49" s="330">
        <v>48.267281105990797</v>
      </c>
      <c r="D49" s="331">
        <v>14</v>
      </c>
      <c r="E49" s="332">
        <v>1.0752688172042999</v>
      </c>
      <c r="F49" s="331">
        <v>935</v>
      </c>
      <c r="G49" s="332">
        <v>71.812596006144403</v>
      </c>
      <c r="H49" s="333">
        <v>353</v>
      </c>
      <c r="I49" s="334">
        <v>27.1121351766513</v>
      </c>
    </row>
    <row r="50" spans="1:12" ht="14.5" customHeight="1">
      <c r="A50" s="335" t="s">
        <v>84</v>
      </c>
      <c r="B50" s="336">
        <v>169</v>
      </c>
      <c r="C50" s="337">
        <v>46.822485207100598</v>
      </c>
      <c r="D50" s="338">
        <v>5</v>
      </c>
      <c r="E50" s="339">
        <v>2.9585798816567999</v>
      </c>
      <c r="F50" s="338">
        <v>126</v>
      </c>
      <c r="G50" s="339">
        <v>74.556213017751503</v>
      </c>
      <c r="H50" s="340">
        <v>38</v>
      </c>
      <c r="I50" s="341">
        <v>22.485207100591701</v>
      </c>
    </row>
    <row r="51" spans="1:12" ht="14.5" customHeight="1">
      <c r="A51" s="328" t="s">
        <v>85</v>
      </c>
      <c r="B51" s="329">
        <v>1950</v>
      </c>
      <c r="C51" s="330">
        <v>45.566666666666698</v>
      </c>
      <c r="D51" s="342">
        <v>85</v>
      </c>
      <c r="E51" s="332">
        <v>4.3589743589743604</v>
      </c>
      <c r="F51" s="342">
        <v>1396</v>
      </c>
      <c r="G51" s="332">
        <v>71.589743589743605</v>
      </c>
      <c r="H51" s="343">
        <v>469</v>
      </c>
      <c r="I51" s="334">
        <v>24.051282051282101</v>
      </c>
    </row>
    <row r="52" spans="1:12" ht="14.5" customHeight="1">
      <c r="A52" s="344" t="s">
        <v>86</v>
      </c>
      <c r="B52" s="336">
        <v>214</v>
      </c>
      <c r="C52" s="337">
        <v>50.023364485981297</v>
      </c>
      <c r="D52" s="338">
        <v>3</v>
      </c>
      <c r="E52" s="339">
        <v>1.4018691588784999</v>
      </c>
      <c r="F52" s="338">
        <v>139</v>
      </c>
      <c r="G52" s="339">
        <v>64.953271028037406</v>
      </c>
      <c r="H52" s="340">
        <v>72</v>
      </c>
      <c r="I52" s="341">
        <v>33.644859813084103</v>
      </c>
    </row>
    <row r="53" spans="1:12" ht="14.5" customHeight="1">
      <c r="A53" s="141" t="s">
        <v>504</v>
      </c>
      <c r="B53" s="232">
        <v>36827</v>
      </c>
      <c r="C53" s="345">
        <v>46.721725907622201</v>
      </c>
      <c r="D53" s="346">
        <v>1894</v>
      </c>
      <c r="E53" s="347">
        <v>5.14296575881826</v>
      </c>
      <c r="F53" s="346">
        <v>24611</v>
      </c>
      <c r="G53" s="347">
        <v>66.828685475330602</v>
      </c>
      <c r="H53" s="182">
        <v>10322</v>
      </c>
      <c r="I53" s="348">
        <v>28.028348765851099</v>
      </c>
    </row>
    <row r="54" spans="1:12" ht="14.5" customHeight="1">
      <c r="A54" s="141" t="s">
        <v>87</v>
      </c>
      <c r="B54" s="236">
        <v>4406</v>
      </c>
      <c r="C54" s="349">
        <v>49.453472537448903</v>
      </c>
      <c r="D54" s="350">
        <v>125</v>
      </c>
      <c r="E54" s="351">
        <v>2.8370403994552902</v>
      </c>
      <c r="F54" s="350">
        <v>2728</v>
      </c>
      <c r="G54" s="351">
        <v>61.915569677712199</v>
      </c>
      <c r="H54" s="189">
        <v>1553</v>
      </c>
      <c r="I54" s="352">
        <v>35.247389922832497</v>
      </c>
    </row>
    <row r="55" spans="1:12" ht="14.5" customHeight="1">
      <c r="A55" s="148" t="s">
        <v>505</v>
      </c>
      <c r="B55" s="240">
        <v>41233</v>
      </c>
      <c r="C55" s="353">
        <v>47.013629859578401</v>
      </c>
      <c r="D55" s="354">
        <v>2019</v>
      </c>
      <c r="E55" s="355">
        <v>4.8965634322023597</v>
      </c>
      <c r="F55" s="354">
        <v>27339</v>
      </c>
      <c r="G55" s="355">
        <v>66.303688792957104</v>
      </c>
      <c r="H55" s="196">
        <v>11875</v>
      </c>
      <c r="I55" s="356">
        <v>28.799747774840501</v>
      </c>
    </row>
    <row r="56" spans="1:12" ht="23.5" customHeight="1">
      <c r="A56" s="852" t="s">
        <v>507</v>
      </c>
      <c r="B56" s="852"/>
      <c r="C56" s="852"/>
      <c r="D56" s="852"/>
      <c r="E56" s="852"/>
      <c r="F56" s="852"/>
      <c r="G56" s="852"/>
      <c r="H56" s="852"/>
      <c r="I56" s="852"/>
    </row>
    <row r="57" spans="1:12" ht="27.65" customHeight="1">
      <c r="A57" s="853" t="s">
        <v>90</v>
      </c>
      <c r="B57" s="853"/>
      <c r="C57" s="853"/>
      <c r="D57" s="853"/>
      <c r="E57" s="853"/>
      <c r="F57" s="853"/>
      <c r="G57" s="853"/>
      <c r="H57" s="853"/>
      <c r="I57" s="853"/>
      <c r="J57" s="357"/>
      <c r="K57" s="357"/>
      <c r="L57" s="357"/>
    </row>
    <row r="58" spans="1:12" ht="14.5" customHeight="1">
      <c r="A58" s="358"/>
      <c r="B58" s="320"/>
      <c r="C58" s="321"/>
      <c r="D58" s="322"/>
      <c r="E58" s="244"/>
      <c r="F58" s="244"/>
      <c r="G58" s="244"/>
      <c r="H58" s="244"/>
    </row>
    <row r="59" spans="1:12" ht="25" customHeight="1">
      <c r="A59" s="860">
        <v>2022</v>
      </c>
      <c r="B59" s="860"/>
      <c r="C59" s="860"/>
      <c r="D59" s="860"/>
      <c r="E59" s="860"/>
      <c r="F59" s="860"/>
      <c r="G59" s="860"/>
      <c r="H59" s="860"/>
      <c r="I59" s="860"/>
    </row>
    <row r="60" spans="1:12" ht="14.5" customHeight="1">
      <c r="A60" s="358"/>
      <c r="B60" s="320"/>
      <c r="C60" s="321"/>
      <c r="D60" s="322"/>
      <c r="E60" s="244"/>
      <c r="F60" s="244"/>
      <c r="G60" s="244"/>
      <c r="H60" s="244"/>
    </row>
    <row r="61" spans="1:12" ht="14.5" customHeight="1">
      <c r="A61" s="901" t="s">
        <v>130</v>
      </c>
      <c r="B61" s="901"/>
      <c r="C61" s="901"/>
      <c r="D61" s="901"/>
      <c r="E61" s="901"/>
      <c r="F61" s="901"/>
      <c r="G61" s="901"/>
      <c r="H61" s="901"/>
      <c r="I61" s="901"/>
    </row>
    <row r="62" spans="1:12" ht="14.5" customHeight="1">
      <c r="A62" s="902" t="s">
        <v>65</v>
      </c>
      <c r="B62" s="903" t="s">
        <v>124</v>
      </c>
      <c r="C62" s="903"/>
      <c r="D62" s="904" t="s">
        <v>66</v>
      </c>
      <c r="E62" s="904"/>
      <c r="F62" s="904"/>
      <c r="G62" s="904"/>
      <c r="H62" s="904"/>
      <c r="I62" s="904"/>
    </row>
    <row r="63" spans="1:12" ht="14.5" customHeight="1">
      <c r="A63" s="902"/>
      <c r="B63" s="903"/>
      <c r="C63" s="903"/>
      <c r="D63" s="888" t="s">
        <v>125</v>
      </c>
      <c r="E63" s="888"/>
      <c r="F63" s="888" t="s">
        <v>126</v>
      </c>
      <c r="G63" s="888"/>
      <c r="H63" s="892" t="s">
        <v>127</v>
      </c>
      <c r="I63" s="892"/>
    </row>
    <row r="64" spans="1:12" ht="44.15" customHeight="1">
      <c r="A64" s="902"/>
      <c r="B64" s="323" t="s">
        <v>70</v>
      </c>
      <c r="C64" s="324" t="s">
        <v>128</v>
      </c>
      <c r="D64" s="323" t="s">
        <v>70</v>
      </c>
      <c r="E64" s="325" t="s">
        <v>71</v>
      </c>
      <c r="F64" s="298" t="s">
        <v>70</v>
      </c>
      <c r="G64" s="326" t="s">
        <v>71</v>
      </c>
      <c r="H64" s="300" t="s">
        <v>70</v>
      </c>
      <c r="I64" s="327" t="s">
        <v>71</v>
      </c>
    </row>
    <row r="65" spans="1:9" ht="14.5" customHeight="1">
      <c r="A65" s="328" t="s">
        <v>72</v>
      </c>
      <c r="B65" s="329">
        <v>5909</v>
      </c>
      <c r="C65" s="330">
        <v>47.966999492299799</v>
      </c>
      <c r="D65" s="331">
        <v>272</v>
      </c>
      <c r="E65" s="332">
        <v>4.6031477407344701</v>
      </c>
      <c r="F65" s="331">
        <v>3658</v>
      </c>
      <c r="G65" s="332">
        <v>61.9055677779658</v>
      </c>
      <c r="H65" s="333">
        <v>1979</v>
      </c>
      <c r="I65" s="334">
        <v>33.491284481299701</v>
      </c>
    </row>
    <row r="66" spans="1:9" ht="14.5" customHeight="1">
      <c r="A66" s="335" t="s">
        <v>73</v>
      </c>
      <c r="B66" s="336">
        <v>3147</v>
      </c>
      <c r="C66" s="337">
        <v>46.811566571337899</v>
      </c>
      <c r="D66" s="338">
        <v>206</v>
      </c>
      <c r="E66" s="339">
        <v>6.5459167461073999</v>
      </c>
      <c r="F66" s="338">
        <v>2042</v>
      </c>
      <c r="G66" s="339">
        <v>64.887194153161701</v>
      </c>
      <c r="H66" s="340">
        <v>899</v>
      </c>
      <c r="I66" s="341">
        <v>28.566889100730901</v>
      </c>
    </row>
    <row r="67" spans="1:9" ht="14.5" customHeight="1">
      <c r="A67" s="328" t="s">
        <v>107</v>
      </c>
      <c r="B67" s="329">
        <v>1420</v>
      </c>
      <c r="C67" s="330">
        <v>50.045070422535296</v>
      </c>
      <c r="D67" s="331">
        <v>91</v>
      </c>
      <c r="E67" s="332">
        <v>6.4084507042253502</v>
      </c>
      <c r="F67" s="331">
        <v>724</v>
      </c>
      <c r="G67" s="332">
        <v>50.985915492957702</v>
      </c>
      <c r="H67" s="333">
        <v>605</v>
      </c>
      <c r="I67" s="334">
        <v>42.605633802816897</v>
      </c>
    </row>
    <row r="68" spans="1:9" ht="14.5" customHeight="1">
      <c r="A68" s="335" t="s">
        <v>75</v>
      </c>
      <c r="B68" s="336">
        <v>852</v>
      </c>
      <c r="C68" s="337">
        <v>49.139671361502302</v>
      </c>
      <c r="D68" s="338">
        <v>14</v>
      </c>
      <c r="E68" s="339">
        <v>1.6431924882629101</v>
      </c>
      <c r="F68" s="338">
        <v>551</v>
      </c>
      <c r="G68" s="339">
        <v>64.671361502347395</v>
      </c>
      <c r="H68" s="340">
        <v>287</v>
      </c>
      <c r="I68" s="341">
        <v>33.6854460093897</v>
      </c>
    </row>
    <row r="69" spans="1:9" ht="14.5" customHeight="1">
      <c r="A69" s="328" t="s">
        <v>89</v>
      </c>
      <c r="B69" s="329">
        <v>222</v>
      </c>
      <c r="C69" s="330">
        <v>48.864864864864799</v>
      </c>
      <c r="D69" s="331">
        <v>5</v>
      </c>
      <c r="E69" s="332">
        <v>2.2522522522522501</v>
      </c>
      <c r="F69" s="331">
        <v>142</v>
      </c>
      <c r="G69" s="332">
        <v>63.963963963963998</v>
      </c>
      <c r="H69" s="333">
        <v>75</v>
      </c>
      <c r="I69" s="334">
        <v>33.783783783783797</v>
      </c>
    </row>
    <row r="70" spans="1:9" ht="14.5" customHeight="1">
      <c r="A70" s="335" t="s">
        <v>77</v>
      </c>
      <c r="B70" s="336">
        <v>706</v>
      </c>
      <c r="C70" s="337">
        <v>48.247875354107698</v>
      </c>
      <c r="D70" s="338">
        <v>55</v>
      </c>
      <c r="E70" s="339">
        <v>7.7903682719546801</v>
      </c>
      <c r="F70" s="338">
        <v>389</v>
      </c>
      <c r="G70" s="339">
        <v>55.099150141643101</v>
      </c>
      <c r="H70" s="340">
        <v>262</v>
      </c>
      <c r="I70" s="341">
        <v>37.110481586402301</v>
      </c>
    </row>
    <row r="71" spans="1:9" ht="14.5" customHeight="1">
      <c r="A71" s="328" t="s">
        <v>78</v>
      </c>
      <c r="B71" s="329">
        <v>2798</v>
      </c>
      <c r="C71" s="330">
        <v>48.223373838455899</v>
      </c>
      <c r="D71" s="331">
        <v>80</v>
      </c>
      <c r="E71" s="332">
        <v>2.8591851322373101</v>
      </c>
      <c r="F71" s="331">
        <v>1850</v>
      </c>
      <c r="G71" s="332">
        <v>66.118656182987905</v>
      </c>
      <c r="H71" s="333">
        <v>868</v>
      </c>
      <c r="I71" s="334">
        <v>31.022158684774801</v>
      </c>
    </row>
    <row r="72" spans="1:9" ht="14.5" customHeight="1">
      <c r="A72" s="335" t="s">
        <v>79</v>
      </c>
      <c r="B72" s="336">
        <v>722</v>
      </c>
      <c r="C72" s="337">
        <v>50.078947368421098</v>
      </c>
      <c r="D72" s="338">
        <v>9</v>
      </c>
      <c r="E72" s="339">
        <v>1.24653739612188</v>
      </c>
      <c r="F72" s="338">
        <v>433</v>
      </c>
      <c r="G72" s="339">
        <v>59.972299168975098</v>
      </c>
      <c r="H72" s="340">
        <v>280</v>
      </c>
      <c r="I72" s="341">
        <v>38.7811634349031</v>
      </c>
    </row>
    <row r="73" spans="1:9" ht="14.5" customHeight="1">
      <c r="A73" s="328" t="s">
        <v>80</v>
      </c>
      <c r="B73" s="329">
        <v>5490</v>
      </c>
      <c r="C73" s="330">
        <v>47.244626593806899</v>
      </c>
      <c r="D73" s="331">
        <v>235</v>
      </c>
      <c r="E73" s="332">
        <v>4.2805100182149403</v>
      </c>
      <c r="F73" s="331">
        <v>3639</v>
      </c>
      <c r="G73" s="332">
        <v>66.284153005464503</v>
      </c>
      <c r="H73" s="333">
        <v>1616</v>
      </c>
      <c r="I73" s="334">
        <v>29.435336976320599</v>
      </c>
    </row>
    <row r="74" spans="1:9" ht="14.5" customHeight="1">
      <c r="A74" s="335" t="s">
        <v>92</v>
      </c>
      <c r="B74" s="336">
        <v>15346</v>
      </c>
      <c r="C74" s="337">
        <v>45.5564968069855</v>
      </c>
      <c r="D74" s="338">
        <v>941</v>
      </c>
      <c r="E74" s="339">
        <v>6.1318910465267802</v>
      </c>
      <c r="F74" s="338">
        <v>10746</v>
      </c>
      <c r="G74" s="339">
        <v>70.024762153004005</v>
      </c>
      <c r="H74" s="340">
        <v>3659</v>
      </c>
      <c r="I74" s="341">
        <v>23.843346800469199</v>
      </c>
    </row>
    <row r="75" spans="1:9" ht="14.5" customHeight="1">
      <c r="A75" s="328" t="s">
        <v>81</v>
      </c>
      <c r="B75" s="329">
        <v>1364</v>
      </c>
      <c r="C75" s="330">
        <v>47.877565982404597</v>
      </c>
      <c r="D75" s="331">
        <v>47</v>
      </c>
      <c r="E75" s="332">
        <v>3.4457478005865099</v>
      </c>
      <c r="F75" s="331">
        <v>881</v>
      </c>
      <c r="G75" s="332">
        <v>64.589442815249299</v>
      </c>
      <c r="H75" s="333">
        <v>436</v>
      </c>
      <c r="I75" s="334">
        <v>31.964809384164202</v>
      </c>
    </row>
    <row r="76" spans="1:9" ht="14.5" customHeight="1">
      <c r="A76" s="335" t="s">
        <v>82</v>
      </c>
      <c r="B76" s="336">
        <v>282</v>
      </c>
      <c r="C76" s="337">
        <v>48.148936170212799</v>
      </c>
      <c r="D76" s="338">
        <v>13</v>
      </c>
      <c r="E76" s="339">
        <v>4.6099290780141802</v>
      </c>
      <c r="F76" s="338">
        <v>174</v>
      </c>
      <c r="G76" s="339">
        <v>61.702127659574501</v>
      </c>
      <c r="H76" s="340">
        <v>95</v>
      </c>
      <c r="I76" s="341">
        <v>33.687943262411302</v>
      </c>
    </row>
    <row r="77" spans="1:9" ht="14.5" customHeight="1">
      <c r="A77" s="328" t="s">
        <v>83</v>
      </c>
      <c r="B77" s="329">
        <v>1419</v>
      </c>
      <c r="C77" s="330">
        <v>47.738548273432002</v>
      </c>
      <c r="D77" s="331">
        <v>15</v>
      </c>
      <c r="E77" s="332">
        <v>1.0570824524312901</v>
      </c>
      <c r="F77" s="331">
        <v>1035</v>
      </c>
      <c r="G77" s="332">
        <v>72.938689217759006</v>
      </c>
      <c r="H77" s="333">
        <v>369</v>
      </c>
      <c r="I77" s="334">
        <v>26.004228329809699</v>
      </c>
    </row>
    <row r="78" spans="1:9" ht="14.5" customHeight="1">
      <c r="A78" s="335" t="s">
        <v>84</v>
      </c>
      <c r="B78" s="336">
        <v>174</v>
      </c>
      <c r="C78" s="337">
        <v>46.425287356321803</v>
      </c>
      <c r="D78" s="338">
        <v>6</v>
      </c>
      <c r="E78" s="339">
        <v>3.4482758620689702</v>
      </c>
      <c r="F78" s="338">
        <v>128</v>
      </c>
      <c r="G78" s="339">
        <v>73.563218390804593</v>
      </c>
      <c r="H78" s="340">
        <v>40</v>
      </c>
      <c r="I78" s="341">
        <v>22.9885057471264</v>
      </c>
    </row>
    <row r="79" spans="1:9" ht="14.5" customHeight="1">
      <c r="A79" s="328" t="s">
        <v>85</v>
      </c>
      <c r="B79" s="329">
        <v>1773</v>
      </c>
      <c r="C79" s="330">
        <v>45.505922165820699</v>
      </c>
      <c r="D79" s="342">
        <v>73</v>
      </c>
      <c r="E79" s="332">
        <v>4.1173152848279804</v>
      </c>
      <c r="F79" s="342">
        <v>1292</v>
      </c>
      <c r="G79" s="332">
        <v>72.870840383530805</v>
      </c>
      <c r="H79" s="343">
        <v>408</v>
      </c>
      <c r="I79" s="334">
        <v>23.011844331641299</v>
      </c>
    </row>
    <row r="80" spans="1:9" ht="14.5" customHeight="1">
      <c r="A80" s="344" t="s">
        <v>86</v>
      </c>
      <c r="B80" s="336">
        <v>240</v>
      </c>
      <c r="C80" s="337">
        <v>49.787500000000001</v>
      </c>
      <c r="D80" s="338">
        <v>3</v>
      </c>
      <c r="E80" s="339">
        <v>1.25</v>
      </c>
      <c r="F80" s="338">
        <v>153</v>
      </c>
      <c r="G80" s="339">
        <v>63.75</v>
      </c>
      <c r="H80" s="340">
        <v>84</v>
      </c>
      <c r="I80" s="341">
        <v>35</v>
      </c>
    </row>
    <row r="81" spans="1:12" ht="14.5" customHeight="1">
      <c r="A81" s="141" t="s">
        <v>93</v>
      </c>
      <c r="B81" s="232">
        <v>37037</v>
      </c>
      <c r="C81" s="345">
        <v>46.673353673353901</v>
      </c>
      <c r="D81" s="346">
        <v>1927</v>
      </c>
      <c r="E81" s="347">
        <v>5.2029052029051996</v>
      </c>
      <c r="F81" s="346">
        <v>24813</v>
      </c>
      <c r="G81" s="347">
        <v>66.995166995166997</v>
      </c>
      <c r="H81" s="182">
        <v>10297</v>
      </c>
      <c r="I81" s="348">
        <v>27.8019278019278</v>
      </c>
    </row>
    <row r="82" spans="1:12" ht="14.5" customHeight="1">
      <c r="A82" s="141" t="s">
        <v>87</v>
      </c>
      <c r="B82" s="236">
        <v>4827</v>
      </c>
      <c r="C82" s="349">
        <v>49.068986948415201</v>
      </c>
      <c r="D82" s="350">
        <v>138</v>
      </c>
      <c r="E82" s="351">
        <v>2.8589185829707899</v>
      </c>
      <c r="F82" s="350">
        <v>3024</v>
      </c>
      <c r="G82" s="351">
        <v>62.647607209446903</v>
      </c>
      <c r="H82" s="189">
        <v>1665</v>
      </c>
      <c r="I82" s="352">
        <v>34.493474207582302</v>
      </c>
    </row>
    <row r="83" spans="1:12" ht="14.5" customHeight="1">
      <c r="A83" s="148" t="s">
        <v>94</v>
      </c>
      <c r="B83" s="240">
        <v>41864</v>
      </c>
      <c r="C83" s="353">
        <v>46.949574813682297</v>
      </c>
      <c r="D83" s="354">
        <v>2065</v>
      </c>
      <c r="E83" s="355">
        <v>4.9326390215937304</v>
      </c>
      <c r="F83" s="354">
        <v>27837</v>
      </c>
      <c r="G83" s="355">
        <v>66.493884960825497</v>
      </c>
      <c r="H83" s="196">
        <v>11962</v>
      </c>
      <c r="I83" s="356">
        <v>28.573476017580699</v>
      </c>
    </row>
    <row r="84" spans="1:12" ht="27" customHeight="1">
      <c r="A84" s="900" t="s">
        <v>95</v>
      </c>
      <c r="B84" s="900"/>
      <c r="C84" s="900"/>
      <c r="D84" s="900"/>
      <c r="E84" s="900"/>
      <c r="F84" s="900"/>
      <c r="G84" s="900"/>
      <c r="H84" s="900"/>
      <c r="I84" s="900"/>
      <c r="J84" s="357"/>
      <c r="K84" s="357"/>
      <c r="L84" s="357"/>
    </row>
    <row r="85" spans="1:12" ht="14.5" customHeight="1"/>
    <row r="86" spans="1:12" ht="25" customHeight="1">
      <c r="A86" s="860">
        <v>2021</v>
      </c>
      <c r="B86" s="860"/>
      <c r="C86" s="860"/>
      <c r="D86" s="860"/>
      <c r="E86" s="860"/>
      <c r="F86" s="860"/>
      <c r="G86" s="860"/>
      <c r="H86" s="860"/>
      <c r="I86" s="860"/>
      <c r="J86" s="359"/>
    </row>
    <row r="87" spans="1:12" ht="14.5" customHeight="1">
      <c r="A87" s="318"/>
      <c r="B87" s="320"/>
      <c r="C87" s="320"/>
      <c r="D87" s="321"/>
      <c r="E87" s="322"/>
      <c r="F87" s="244"/>
      <c r="G87" s="244"/>
      <c r="H87" s="244"/>
      <c r="I87" s="244"/>
      <c r="J87" s="244"/>
      <c r="K87" s="320"/>
      <c r="L87" s="320"/>
    </row>
    <row r="88" spans="1:12" ht="14.5" customHeight="1">
      <c r="A88" s="901" t="s">
        <v>131</v>
      </c>
      <c r="B88" s="901"/>
      <c r="C88" s="901"/>
      <c r="D88" s="901"/>
      <c r="E88" s="901"/>
      <c r="F88" s="901"/>
      <c r="G88" s="901"/>
      <c r="H88" s="901"/>
      <c r="I88" s="901"/>
    </row>
    <row r="89" spans="1:12" ht="14.5" customHeight="1">
      <c r="A89" s="902" t="s">
        <v>65</v>
      </c>
      <c r="B89" s="903" t="s">
        <v>124</v>
      </c>
      <c r="C89" s="903"/>
      <c r="D89" s="904" t="s">
        <v>66</v>
      </c>
      <c r="E89" s="904"/>
      <c r="F89" s="904"/>
      <c r="G89" s="904"/>
      <c r="H89" s="904"/>
      <c r="I89" s="904"/>
    </row>
    <row r="90" spans="1:12" ht="14.5" customHeight="1">
      <c r="A90" s="902"/>
      <c r="B90" s="903"/>
      <c r="C90" s="903"/>
      <c r="D90" s="888" t="s">
        <v>125</v>
      </c>
      <c r="E90" s="888"/>
      <c r="F90" s="888" t="s">
        <v>126</v>
      </c>
      <c r="G90" s="888"/>
      <c r="H90" s="892" t="s">
        <v>127</v>
      </c>
      <c r="I90" s="892"/>
    </row>
    <row r="91" spans="1:12" ht="44.15" customHeight="1">
      <c r="A91" s="902"/>
      <c r="B91" s="323" t="s">
        <v>70</v>
      </c>
      <c r="C91" s="324" t="s">
        <v>128</v>
      </c>
      <c r="D91" s="323" t="s">
        <v>70</v>
      </c>
      <c r="E91" s="325" t="s">
        <v>71</v>
      </c>
      <c r="F91" s="298" t="s">
        <v>70</v>
      </c>
      <c r="G91" s="326" t="s">
        <v>71</v>
      </c>
      <c r="H91" s="300" t="s">
        <v>70</v>
      </c>
      <c r="I91" s="327" t="s">
        <v>71</v>
      </c>
    </row>
    <row r="92" spans="1:12" ht="14.5" customHeight="1">
      <c r="A92" s="328" t="s">
        <v>72</v>
      </c>
      <c r="B92" s="329">
        <v>6085</v>
      </c>
      <c r="C92" s="330">
        <v>47.822843056696897</v>
      </c>
      <c r="D92" s="331">
        <v>282</v>
      </c>
      <c r="E92" s="332">
        <v>4.6343467543138903</v>
      </c>
      <c r="F92" s="331">
        <v>3803</v>
      </c>
      <c r="G92" s="332">
        <v>62.497945768282698</v>
      </c>
      <c r="H92" s="333">
        <v>2000</v>
      </c>
      <c r="I92" s="334">
        <v>32.867707477403499</v>
      </c>
    </row>
    <row r="93" spans="1:12" ht="14.5" customHeight="1">
      <c r="A93" s="335" t="s">
        <v>73</v>
      </c>
      <c r="B93" s="336">
        <v>3235</v>
      </c>
      <c r="C93" s="337">
        <v>46.489026275115897</v>
      </c>
      <c r="D93" s="338">
        <v>209</v>
      </c>
      <c r="E93" s="339">
        <v>6.4605873261205602</v>
      </c>
      <c r="F93" s="338">
        <v>2142</v>
      </c>
      <c r="G93" s="339">
        <v>66.213292117465201</v>
      </c>
      <c r="H93" s="340">
        <v>884</v>
      </c>
      <c r="I93" s="341">
        <v>27.3261205564142</v>
      </c>
    </row>
    <row r="94" spans="1:12" ht="14.5" customHeight="1">
      <c r="A94" s="328" t="s">
        <v>107</v>
      </c>
      <c r="B94" s="329">
        <v>1424</v>
      </c>
      <c r="C94" s="330">
        <v>49.928370786516901</v>
      </c>
      <c r="D94" s="331">
        <v>91</v>
      </c>
      <c r="E94" s="332">
        <v>6.3904494382022499</v>
      </c>
      <c r="F94" s="331">
        <v>748</v>
      </c>
      <c r="G94" s="332">
        <v>52.528089887640498</v>
      </c>
      <c r="H94" s="333">
        <v>585</v>
      </c>
      <c r="I94" s="334">
        <v>41.081460674157299</v>
      </c>
    </row>
    <row r="95" spans="1:12" ht="14.5" customHeight="1">
      <c r="A95" s="335" t="s">
        <v>75</v>
      </c>
      <c r="B95" s="336">
        <v>900</v>
      </c>
      <c r="C95" s="337">
        <v>48.743333333333297</v>
      </c>
      <c r="D95" s="338">
        <v>16</v>
      </c>
      <c r="E95" s="339">
        <v>1.7777777777777799</v>
      </c>
      <c r="F95" s="338">
        <v>606</v>
      </c>
      <c r="G95" s="339">
        <v>67.3333333333333</v>
      </c>
      <c r="H95" s="340">
        <v>278</v>
      </c>
      <c r="I95" s="341">
        <v>30.8888888888889</v>
      </c>
    </row>
    <row r="96" spans="1:12" ht="14.5" customHeight="1">
      <c r="A96" s="328" t="s">
        <v>89</v>
      </c>
      <c r="B96" s="329">
        <v>240</v>
      </c>
      <c r="C96" s="330">
        <v>48.258333333333297</v>
      </c>
      <c r="D96" s="331">
        <v>3</v>
      </c>
      <c r="E96" s="332">
        <v>1.25</v>
      </c>
      <c r="F96" s="331">
        <v>163</v>
      </c>
      <c r="G96" s="332">
        <v>67.9166666666667</v>
      </c>
      <c r="H96" s="333">
        <v>74</v>
      </c>
      <c r="I96" s="334">
        <v>30.8333333333333</v>
      </c>
    </row>
    <row r="97" spans="1:12" ht="14.5" customHeight="1">
      <c r="A97" s="335" t="s">
        <v>77</v>
      </c>
      <c r="B97" s="336">
        <v>748</v>
      </c>
      <c r="C97" s="337">
        <v>48.259358288770102</v>
      </c>
      <c r="D97" s="338">
        <v>49</v>
      </c>
      <c r="E97" s="339">
        <v>6.5508021390374296</v>
      </c>
      <c r="F97" s="338">
        <v>439</v>
      </c>
      <c r="G97" s="339">
        <v>58.689839572192497</v>
      </c>
      <c r="H97" s="340">
        <v>260</v>
      </c>
      <c r="I97" s="341">
        <v>34.759358288770102</v>
      </c>
    </row>
    <row r="98" spans="1:12" ht="14.5" customHeight="1">
      <c r="A98" s="328" t="s">
        <v>78</v>
      </c>
      <c r="B98" s="329">
        <v>2820</v>
      </c>
      <c r="C98" s="330">
        <v>47.841134751773097</v>
      </c>
      <c r="D98" s="331">
        <v>83</v>
      </c>
      <c r="E98" s="332">
        <v>2.9432624113475199</v>
      </c>
      <c r="F98" s="331">
        <v>1900</v>
      </c>
      <c r="G98" s="332">
        <v>67.375886524822704</v>
      </c>
      <c r="H98" s="333">
        <v>837</v>
      </c>
      <c r="I98" s="334">
        <v>29.680851063829799</v>
      </c>
    </row>
    <row r="99" spans="1:12" ht="14.5" customHeight="1">
      <c r="A99" s="335" t="s">
        <v>79</v>
      </c>
      <c r="B99" s="336">
        <v>818</v>
      </c>
      <c r="C99" s="337">
        <v>49.722493887530597</v>
      </c>
      <c r="D99" s="338">
        <v>13</v>
      </c>
      <c r="E99" s="339">
        <v>1.58924205378973</v>
      </c>
      <c r="F99" s="338">
        <v>499</v>
      </c>
      <c r="G99" s="339">
        <v>61.0024449877751</v>
      </c>
      <c r="H99" s="340">
        <v>306</v>
      </c>
      <c r="I99" s="341">
        <v>37.408312958435197</v>
      </c>
    </row>
    <row r="100" spans="1:12" ht="14.5" customHeight="1">
      <c r="A100" s="328" t="s">
        <v>80</v>
      </c>
      <c r="B100" s="329">
        <v>5653</v>
      </c>
      <c r="C100" s="330">
        <v>46.990801344418998</v>
      </c>
      <c r="D100" s="331">
        <v>260</v>
      </c>
      <c r="E100" s="332">
        <v>4.5993277905536898</v>
      </c>
      <c r="F100" s="331">
        <v>3771</v>
      </c>
      <c r="G100" s="332">
        <v>66.707942685299798</v>
      </c>
      <c r="H100" s="333">
        <v>1622</v>
      </c>
      <c r="I100" s="334">
        <v>28.6927295241465</v>
      </c>
    </row>
    <row r="101" spans="1:12" ht="14.5" customHeight="1">
      <c r="A101" s="335" t="s">
        <v>92</v>
      </c>
      <c r="B101" s="336">
        <v>15635</v>
      </c>
      <c r="C101" s="337">
        <v>45.314614646626197</v>
      </c>
      <c r="D101" s="338">
        <v>998</v>
      </c>
      <c r="E101" s="339">
        <v>6.3831148065238299</v>
      </c>
      <c r="F101" s="338">
        <v>11039</v>
      </c>
      <c r="G101" s="339">
        <v>70.604413175567601</v>
      </c>
      <c r="H101" s="340">
        <v>3598</v>
      </c>
      <c r="I101" s="341">
        <v>23.0124720179085</v>
      </c>
    </row>
    <row r="102" spans="1:12" ht="14.5" customHeight="1">
      <c r="A102" s="328" t="s">
        <v>81</v>
      </c>
      <c r="B102" s="329">
        <v>1351</v>
      </c>
      <c r="C102" s="330">
        <v>48.098445595854997</v>
      </c>
      <c r="D102" s="331">
        <v>51</v>
      </c>
      <c r="E102" s="332">
        <v>3.7749814951887499</v>
      </c>
      <c r="F102" s="331">
        <v>855</v>
      </c>
      <c r="G102" s="332">
        <v>63.286454478164302</v>
      </c>
      <c r="H102" s="333">
        <v>445</v>
      </c>
      <c r="I102" s="334">
        <v>32.938564026646901</v>
      </c>
    </row>
    <row r="103" spans="1:12" ht="14.5" customHeight="1">
      <c r="A103" s="335" t="s">
        <v>82</v>
      </c>
      <c r="B103" s="336">
        <v>262</v>
      </c>
      <c r="C103" s="337">
        <v>48.580152671755798</v>
      </c>
      <c r="D103" s="338">
        <v>13</v>
      </c>
      <c r="E103" s="339">
        <v>4.9618320610686997</v>
      </c>
      <c r="F103" s="338">
        <v>156</v>
      </c>
      <c r="G103" s="339">
        <v>59.541984732824403</v>
      </c>
      <c r="H103" s="340">
        <v>93</v>
      </c>
      <c r="I103" s="341">
        <v>35.496183206106899</v>
      </c>
    </row>
    <row r="104" spans="1:12" ht="14.5" customHeight="1">
      <c r="A104" s="328" t="s">
        <v>83</v>
      </c>
      <c r="B104" s="329">
        <v>1559</v>
      </c>
      <c r="C104" s="330">
        <v>47.037844772289901</v>
      </c>
      <c r="D104" s="331">
        <v>34</v>
      </c>
      <c r="E104" s="332">
        <v>2.1808851828094902</v>
      </c>
      <c r="F104" s="331">
        <v>1137</v>
      </c>
      <c r="G104" s="332">
        <v>72.931366260423403</v>
      </c>
      <c r="H104" s="333">
        <v>388</v>
      </c>
      <c r="I104" s="334">
        <v>24.8877485567672</v>
      </c>
    </row>
    <row r="105" spans="1:12" ht="14.5" customHeight="1">
      <c r="A105" s="335" t="s">
        <v>84</v>
      </c>
      <c r="B105" s="336">
        <v>187</v>
      </c>
      <c r="C105" s="337">
        <v>46.128342245989302</v>
      </c>
      <c r="D105" s="338">
        <v>9</v>
      </c>
      <c r="E105" s="339">
        <v>4.8128342245989302</v>
      </c>
      <c r="F105" s="338">
        <v>131</v>
      </c>
      <c r="G105" s="339">
        <v>70.053475935828899</v>
      </c>
      <c r="H105" s="340">
        <v>47</v>
      </c>
      <c r="I105" s="341">
        <v>25.133689839572199</v>
      </c>
    </row>
    <row r="106" spans="1:12" ht="14.5" customHeight="1">
      <c r="A106" s="328" t="s">
        <v>85</v>
      </c>
      <c r="B106" s="329">
        <v>1844</v>
      </c>
      <c r="C106" s="330">
        <v>45.540130151843798</v>
      </c>
      <c r="D106" s="342">
        <v>83</v>
      </c>
      <c r="E106" s="332">
        <v>4.5010845986984798</v>
      </c>
      <c r="F106" s="342">
        <v>1343</v>
      </c>
      <c r="G106" s="332">
        <v>72.830802603036901</v>
      </c>
      <c r="H106" s="343">
        <v>418</v>
      </c>
      <c r="I106" s="334">
        <v>22.668112798264598</v>
      </c>
    </row>
    <row r="107" spans="1:12" ht="14.5" customHeight="1">
      <c r="A107" s="344" t="s">
        <v>86</v>
      </c>
      <c r="B107" s="336">
        <v>262</v>
      </c>
      <c r="C107" s="337">
        <v>49.480916030534303</v>
      </c>
      <c r="D107" s="338">
        <v>3</v>
      </c>
      <c r="E107" s="339">
        <v>1.1450381679389301</v>
      </c>
      <c r="F107" s="338">
        <v>168</v>
      </c>
      <c r="G107" s="339">
        <v>64.122137404580101</v>
      </c>
      <c r="H107" s="340">
        <v>91</v>
      </c>
      <c r="I107" s="341">
        <v>34.732824427480899</v>
      </c>
    </row>
    <row r="108" spans="1:12" ht="14.5" customHeight="1">
      <c r="A108" s="141" t="s">
        <v>93</v>
      </c>
      <c r="B108" s="232">
        <v>37873</v>
      </c>
      <c r="C108" s="345">
        <v>46.465925593430597</v>
      </c>
      <c r="D108" s="346">
        <v>2031</v>
      </c>
      <c r="E108" s="347">
        <v>5.36265941435851</v>
      </c>
      <c r="F108" s="346">
        <v>25611</v>
      </c>
      <c r="G108" s="347">
        <v>67.623372851371698</v>
      </c>
      <c r="H108" s="182">
        <v>10231</v>
      </c>
      <c r="I108" s="348">
        <v>27.013967734269801</v>
      </c>
    </row>
    <row r="109" spans="1:12" ht="14.5" customHeight="1">
      <c r="A109" s="141" t="s">
        <v>87</v>
      </c>
      <c r="B109" s="236">
        <v>5150</v>
      </c>
      <c r="C109" s="349">
        <v>48.652815533980601</v>
      </c>
      <c r="D109" s="350">
        <v>166</v>
      </c>
      <c r="E109" s="351">
        <v>3.2233009708737899</v>
      </c>
      <c r="F109" s="350">
        <v>3289</v>
      </c>
      <c r="G109" s="351">
        <v>63.864077669902898</v>
      </c>
      <c r="H109" s="189">
        <v>1695</v>
      </c>
      <c r="I109" s="352">
        <v>32.912621359223301</v>
      </c>
    </row>
    <row r="110" spans="1:12" ht="14.5" customHeight="1">
      <c r="A110" s="148" t="s">
        <v>94</v>
      </c>
      <c r="B110" s="240">
        <v>43023</v>
      </c>
      <c r="C110" s="353">
        <v>46.727703786347</v>
      </c>
      <c r="D110" s="354">
        <v>2197</v>
      </c>
      <c r="E110" s="355">
        <v>5.1065709039350997</v>
      </c>
      <c r="F110" s="354">
        <v>28900</v>
      </c>
      <c r="G110" s="355">
        <v>67.173372382214197</v>
      </c>
      <c r="H110" s="196">
        <v>11926</v>
      </c>
      <c r="I110" s="356">
        <v>27.720056713850699</v>
      </c>
    </row>
    <row r="111" spans="1:12" ht="29.15" customHeight="1">
      <c r="A111" s="900" t="s">
        <v>96</v>
      </c>
      <c r="B111" s="900"/>
      <c r="C111" s="900"/>
      <c r="D111" s="900"/>
      <c r="E111" s="900"/>
      <c r="F111" s="900"/>
      <c r="G111" s="900"/>
      <c r="H111" s="900"/>
      <c r="I111" s="900"/>
    </row>
    <row r="112" spans="1:12" ht="14.5" customHeight="1">
      <c r="A112" s="360"/>
      <c r="B112" s="360"/>
      <c r="C112" s="360"/>
      <c r="D112" s="360"/>
      <c r="E112" s="360"/>
      <c r="F112" s="360"/>
      <c r="G112" s="360"/>
      <c r="H112" s="360"/>
      <c r="I112" s="360"/>
      <c r="J112" s="357"/>
      <c r="K112" s="320"/>
      <c r="L112" s="320"/>
    </row>
    <row r="113" spans="1:12" ht="25" customHeight="1">
      <c r="A113" s="860">
        <v>2020</v>
      </c>
      <c r="B113" s="860"/>
      <c r="C113" s="860"/>
      <c r="D113" s="860"/>
      <c r="E113" s="860"/>
      <c r="F113" s="860"/>
      <c r="G113" s="860"/>
      <c r="H113" s="860"/>
      <c r="I113" s="860"/>
      <c r="J113" s="357"/>
    </row>
    <row r="114" spans="1:12" ht="14.5" customHeight="1">
      <c r="A114" s="360"/>
      <c r="B114" s="360"/>
      <c r="C114" s="360"/>
      <c r="D114" s="360"/>
      <c r="E114" s="360"/>
      <c r="F114" s="360"/>
      <c r="G114" s="360"/>
      <c r="H114" s="360"/>
      <c r="I114" s="360"/>
      <c r="J114" s="357"/>
      <c r="K114" s="320"/>
      <c r="L114" s="320"/>
    </row>
    <row r="115" spans="1:12" ht="14.5" customHeight="1">
      <c r="A115" s="901" t="s">
        <v>132</v>
      </c>
      <c r="B115" s="901"/>
      <c r="C115" s="901"/>
      <c r="D115" s="901"/>
      <c r="E115" s="901"/>
      <c r="F115" s="901"/>
      <c r="G115" s="901"/>
      <c r="H115" s="901"/>
      <c r="I115" s="901"/>
    </row>
    <row r="116" spans="1:12" ht="14.5" customHeight="1">
      <c r="A116" s="902" t="s">
        <v>65</v>
      </c>
      <c r="B116" s="903" t="s">
        <v>124</v>
      </c>
      <c r="C116" s="903"/>
      <c r="D116" s="904" t="s">
        <v>66</v>
      </c>
      <c r="E116" s="904"/>
      <c r="F116" s="904"/>
      <c r="G116" s="904"/>
      <c r="H116" s="904"/>
      <c r="I116" s="904"/>
    </row>
    <row r="117" spans="1:12" ht="14.5" customHeight="1">
      <c r="A117" s="902"/>
      <c r="B117" s="903"/>
      <c r="C117" s="903"/>
      <c r="D117" s="888" t="s">
        <v>125</v>
      </c>
      <c r="E117" s="888"/>
      <c r="F117" s="888" t="s">
        <v>126</v>
      </c>
      <c r="G117" s="888"/>
      <c r="H117" s="892" t="s">
        <v>127</v>
      </c>
      <c r="I117" s="892"/>
    </row>
    <row r="118" spans="1:12" ht="43.5" customHeight="1">
      <c r="A118" s="902"/>
      <c r="B118" s="323" t="s">
        <v>70</v>
      </c>
      <c r="C118" s="324" t="s">
        <v>128</v>
      </c>
      <c r="D118" s="323" t="s">
        <v>70</v>
      </c>
      <c r="E118" s="325" t="s">
        <v>71</v>
      </c>
      <c r="F118" s="298" t="s">
        <v>70</v>
      </c>
      <c r="G118" s="326" t="s">
        <v>71</v>
      </c>
      <c r="H118" s="300" t="s">
        <v>70</v>
      </c>
      <c r="I118" s="327" t="s">
        <v>71</v>
      </c>
    </row>
    <row r="119" spans="1:12" ht="14.5" customHeight="1">
      <c r="A119" s="328" t="s">
        <v>72</v>
      </c>
      <c r="B119" s="329">
        <v>6512</v>
      </c>
      <c r="C119" s="330">
        <v>47.768273955773999</v>
      </c>
      <c r="D119" s="331">
        <v>311</v>
      </c>
      <c r="E119" s="332">
        <v>4.77579852579853</v>
      </c>
      <c r="F119" s="331">
        <v>4106</v>
      </c>
      <c r="G119" s="332">
        <v>63.052825552825603</v>
      </c>
      <c r="H119" s="333">
        <v>2095</v>
      </c>
      <c r="I119" s="334">
        <v>32.171375921375898</v>
      </c>
    </row>
    <row r="120" spans="1:12" ht="14.5" customHeight="1">
      <c r="A120" s="335" t="s">
        <v>73</v>
      </c>
      <c r="B120" s="336">
        <v>3425</v>
      </c>
      <c r="C120" s="337">
        <v>46.285255474452498</v>
      </c>
      <c r="D120" s="338">
        <v>217</v>
      </c>
      <c r="E120" s="339">
        <v>6.3357664233576596</v>
      </c>
      <c r="F120" s="338">
        <v>2317</v>
      </c>
      <c r="G120" s="339">
        <v>67.649635036496406</v>
      </c>
      <c r="H120" s="340">
        <v>891</v>
      </c>
      <c r="I120" s="341">
        <v>26.014598540146</v>
      </c>
    </row>
    <row r="121" spans="1:12" ht="14.5" customHeight="1">
      <c r="A121" s="328" t="s">
        <v>107</v>
      </c>
      <c r="B121" s="329">
        <v>1601</v>
      </c>
      <c r="C121" s="330">
        <v>49.019987507807599</v>
      </c>
      <c r="D121" s="331">
        <v>138</v>
      </c>
      <c r="E121" s="332">
        <v>8.6196127420362298</v>
      </c>
      <c r="F121" s="331">
        <v>829</v>
      </c>
      <c r="G121" s="332">
        <v>51.780137414116197</v>
      </c>
      <c r="H121" s="333">
        <v>634</v>
      </c>
      <c r="I121" s="334">
        <v>39.6002498438476</v>
      </c>
    </row>
    <row r="122" spans="1:12" ht="14.5" customHeight="1">
      <c r="A122" s="335" t="s">
        <v>75</v>
      </c>
      <c r="B122" s="336">
        <v>991</v>
      </c>
      <c r="C122" s="337">
        <v>48.640766902119097</v>
      </c>
      <c r="D122" s="338">
        <v>19</v>
      </c>
      <c r="E122" s="339">
        <v>1.91725529767911</v>
      </c>
      <c r="F122" s="338">
        <v>676</v>
      </c>
      <c r="G122" s="339">
        <v>68.2139253279516</v>
      </c>
      <c r="H122" s="340">
        <v>296</v>
      </c>
      <c r="I122" s="341">
        <v>29.868819374369298</v>
      </c>
    </row>
    <row r="123" spans="1:12" ht="14.5" customHeight="1">
      <c r="A123" s="328" t="s">
        <v>89</v>
      </c>
      <c r="B123" s="329">
        <v>264</v>
      </c>
      <c r="C123" s="330">
        <v>47.814393939393902</v>
      </c>
      <c r="D123" s="331">
        <v>6</v>
      </c>
      <c r="E123" s="332">
        <v>2.2727272727272698</v>
      </c>
      <c r="F123" s="331">
        <v>177</v>
      </c>
      <c r="G123" s="332">
        <v>67.045454545454604</v>
      </c>
      <c r="H123" s="333">
        <v>81</v>
      </c>
      <c r="I123" s="334">
        <v>30.681818181818201</v>
      </c>
    </row>
    <row r="124" spans="1:12" ht="14.5" customHeight="1">
      <c r="A124" s="335" t="s">
        <v>77</v>
      </c>
      <c r="B124" s="336">
        <v>847</v>
      </c>
      <c r="C124" s="337">
        <v>47.9551357733176</v>
      </c>
      <c r="D124" s="338">
        <v>68</v>
      </c>
      <c r="E124" s="339">
        <v>8.0283353010625707</v>
      </c>
      <c r="F124" s="338">
        <v>493</v>
      </c>
      <c r="G124" s="339">
        <v>58.205430932703699</v>
      </c>
      <c r="H124" s="340">
        <v>286</v>
      </c>
      <c r="I124" s="341">
        <v>33.766233766233803</v>
      </c>
    </row>
    <row r="125" spans="1:12" ht="14.5" customHeight="1">
      <c r="A125" s="328" t="s">
        <v>78</v>
      </c>
      <c r="B125" s="329">
        <v>2870</v>
      </c>
      <c r="C125" s="330">
        <v>47.655400696864099</v>
      </c>
      <c r="D125" s="331">
        <v>93</v>
      </c>
      <c r="E125" s="332">
        <v>3.2404181184668999</v>
      </c>
      <c r="F125" s="331">
        <v>1967</v>
      </c>
      <c r="G125" s="332">
        <v>68.536585365853696</v>
      </c>
      <c r="H125" s="333">
        <v>810</v>
      </c>
      <c r="I125" s="334">
        <v>28.222996515679402</v>
      </c>
    </row>
    <row r="126" spans="1:12" ht="14.5" customHeight="1">
      <c r="A126" s="335" t="s">
        <v>79</v>
      </c>
      <c r="B126" s="336">
        <v>906</v>
      </c>
      <c r="C126" s="337">
        <v>49.137969094922703</v>
      </c>
      <c r="D126" s="338">
        <v>12</v>
      </c>
      <c r="E126" s="339">
        <v>1.32450331125828</v>
      </c>
      <c r="F126" s="338">
        <v>581</v>
      </c>
      <c r="G126" s="339">
        <v>64.128035320088301</v>
      </c>
      <c r="H126" s="340">
        <v>313</v>
      </c>
      <c r="I126" s="341">
        <v>34.547461368653401</v>
      </c>
    </row>
    <row r="127" spans="1:12" ht="14.5" customHeight="1">
      <c r="A127" s="328" t="s">
        <v>80</v>
      </c>
      <c r="B127" s="329">
        <v>6038</v>
      </c>
      <c r="C127" s="330">
        <v>46.828585624379002</v>
      </c>
      <c r="D127" s="331">
        <v>314</v>
      </c>
      <c r="E127" s="332">
        <v>5.20039748261014</v>
      </c>
      <c r="F127" s="331">
        <v>4014</v>
      </c>
      <c r="G127" s="332">
        <v>66.478966545213694</v>
      </c>
      <c r="H127" s="333">
        <v>1710</v>
      </c>
      <c r="I127" s="334">
        <v>28.320635972176198</v>
      </c>
    </row>
    <row r="128" spans="1:12" ht="14.5" customHeight="1">
      <c r="A128" s="335" t="s">
        <v>92</v>
      </c>
      <c r="B128" s="336">
        <v>15586</v>
      </c>
      <c r="C128" s="337">
        <v>45.169896060567098</v>
      </c>
      <c r="D128" s="338">
        <v>1063</v>
      </c>
      <c r="E128" s="339">
        <v>6.8202232773001397</v>
      </c>
      <c r="F128" s="338">
        <v>10954</v>
      </c>
      <c r="G128" s="339">
        <v>70.281021429488007</v>
      </c>
      <c r="H128" s="340">
        <v>3569</v>
      </c>
      <c r="I128" s="341">
        <v>22.898755293211899</v>
      </c>
    </row>
    <row r="129" spans="1:12" ht="14.5" customHeight="1">
      <c r="A129" s="328" t="s">
        <v>81</v>
      </c>
      <c r="B129" s="329">
        <v>1505</v>
      </c>
      <c r="C129" s="330">
        <v>47.683056478405298</v>
      </c>
      <c r="D129" s="331">
        <v>78</v>
      </c>
      <c r="E129" s="332">
        <v>5.1827242524916901</v>
      </c>
      <c r="F129" s="331">
        <v>943</v>
      </c>
      <c r="G129" s="332">
        <v>62.657807308970099</v>
      </c>
      <c r="H129" s="333">
        <v>484</v>
      </c>
      <c r="I129" s="334">
        <v>32.159468438538198</v>
      </c>
    </row>
    <row r="130" spans="1:12" ht="14.5" customHeight="1">
      <c r="A130" s="335" t="s">
        <v>82</v>
      </c>
      <c r="B130" s="336">
        <v>270</v>
      </c>
      <c r="C130" s="337">
        <v>49.1666666666667</v>
      </c>
      <c r="D130" s="338">
        <v>10</v>
      </c>
      <c r="E130" s="339">
        <v>3.7037037037037002</v>
      </c>
      <c r="F130" s="338">
        <v>160</v>
      </c>
      <c r="G130" s="339">
        <v>59.259259259259302</v>
      </c>
      <c r="H130" s="340">
        <v>100</v>
      </c>
      <c r="I130" s="341">
        <v>37.037037037037003</v>
      </c>
    </row>
    <row r="131" spans="1:12" ht="14.5" customHeight="1">
      <c r="A131" s="328" t="s">
        <v>83</v>
      </c>
      <c r="B131" s="329">
        <v>1660</v>
      </c>
      <c r="C131" s="330">
        <v>46.393975903614397</v>
      </c>
      <c r="D131" s="331">
        <v>49</v>
      </c>
      <c r="E131" s="332">
        <v>2.9518072289156598</v>
      </c>
      <c r="F131" s="331">
        <v>1233</v>
      </c>
      <c r="G131" s="332">
        <v>74.277108433734895</v>
      </c>
      <c r="H131" s="333">
        <v>378</v>
      </c>
      <c r="I131" s="334">
        <v>22.7710843373494</v>
      </c>
    </row>
    <row r="132" spans="1:12" ht="14.5" customHeight="1">
      <c r="A132" s="335" t="s">
        <v>84</v>
      </c>
      <c r="B132" s="336">
        <v>190</v>
      </c>
      <c r="C132" s="337">
        <v>46.268421052631602</v>
      </c>
      <c r="D132" s="338">
        <v>4</v>
      </c>
      <c r="E132" s="339">
        <v>2.1052631578947398</v>
      </c>
      <c r="F132" s="338">
        <v>136</v>
      </c>
      <c r="G132" s="339">
        <v>71.578947368421098</v>
      </c>
      <c r="H132" s="340">
        <v>50</v>
      </c>
      <c r="I132" s="341">
        <v>26.315789473684202</v>
      </c>
    </row>
    <row r="133" spans="1:12" ht="14.5" customHeight="1">
      <c r="A133" s="328" t="s">
        <v>85</v>
      </c>
      <c r="B133" s="329">
        <v>1837</v>
      </c>
      <c r="C133" s="330">
        <v>45.597169297768097</v>
      </c>
      <c r="D133" s="342">
        <v>80</v>
      </c>
      <c r="E133" s="332">
        <v>4.3549265106151296</v>
      </c>
      <c r="F133" s="342">
        <v>1328</v>
      </c>
      <c r="G133" s="332">
        <v>72.291780076211197</v>
      </c>
      <c r="H133" s="343">
        <v>429</v>
      </c>
      <c r="I133" s="334">
        <v>23.353293413173699</v>
      </c>
    </row>
    <row r="134" spans="1:12" ht="14.5" customHeight="1">
      <c r="A134" s="344" t="s">
        <v>86</v>
      </c>
      <c r="B134" s="336">
        <v>280</v>
      </c>
      <c r="C134" s="337">
        <v>48.056843679880203</v>
      </c>
      <c r="D134" s="338">
        <v>5</v>
      </c>
      <c r="E134" s="339">
        <v>1.78571428571429</v>
      </c>
      <c r="F134" s="338">
        <v>173</v>
      </c>
      <c r="G134" s="339">
        <v>61.785714285714299</v>
      </c>
      <c r="H134" s="340">
        <v>102</v>
      </c>
      <c r="I134" s="341">
        <v>36.428571428571402</v>
      </c>
    </row>
    <row r="135" spans="1:12" ht="14.5" customHeight="1">
      <c r="A135" s="141" t="s">
        <v>93</v>
      </c>
      <c r="B135" s="232">
        <v>39154</v>
      </c>
      <c r="C135" s="345">
        <v>46.359886601624297</v>
      </c>
      <c r="D135" s="346">
        <v>2240</v>
      </c>
      <c r="E135" s="347">
        <v>5.72099913163406</v>
      </c>
      <c r="F135" s="346">
        <v>26459</v>
      </c>
      <c r="G135" s="347">
        <v>67.576748224957896</v>
      </c>
      <c r="H135" s="182">
        <v>10455</v>
      </c>
      <c r="I135" s="348">
        <v>26.702252643408102</v>
      </c>
    </row>
    <row r="136" spans="1:12" ht="14.5" customHeight="1">
      <c r="A136" s="141" t="s">
        <v>87</v>
      </c>
      <c r="B136" s="236">
        <v>5628</v>
      </c>
      <c r="C136" s="349">
        <v>49.9428571428572</v>
      </c>
      <c r="D136" s="350">
        <v>227</v>
      </c>
      <c r="E136" s="351">
        <v>4.0334044065387404</v>
      </c>
      <c r="F136" s="350">
        <v>3628</v>
      </c>
      <c r="G136" s="351">
        <v>64.463397299218201</v>
      </c>
      <c r="H136" s="189">
        <v>1773</v>
      </c>
      <c r="I136" s="352">
        <v>31.503198294243099</v>
      </c>
    </row>
    <row r="137" spans="1:12" ht="14.5" customHeight="1">
      <c r="A137" s="148" t="s">
        <v>94</v>
      </c>
      <c r="B137" s="240">
        <v>44782</v>
      </c>
      <c r="C137" s="353">
        <v>46.584944843910598</v>
      </c>
      <c r="D137" s="354">
        <v>2467</v>
      </c>
      <c r="E137" s="355">
        <v>5.5089098298423496</v>
      </c>
      <c r="F137" s="354">
        <v>30087</v>
      </c>
      <c r="G137" s="355">
        <v>67.185476307445001</v>
      </c>
      <c r="H137" s="196">
        <v>12228</v>
      </c>
      <c r="I137" s="356">
        <v>27.305613862712701</v>
      </c>
    </row>
    <row r="138" spans="1:12" ht="28.5" customHeight="1">
      <c r="A138" s="900" t="s">
        <v>97</v>
      </c>
      <c r="B138" s="900"/>
      <c r="C138" s="900"/>
      <c r="D138" s="900"/>
      <c r="E138" s="900"/>
      <c r="F138" s="900"/>
      <c r="G138" s="900"/>
      <c r="H138" s="900"/>
      <c r="I138" s="900"/>
    </row>
    <row r="139" spans="1:12" ht="14.5" customHeight="1">
      <c r="A139" s="360"/>
      <c r="B139" s="360"/>
      <c r="C139" s="360"/>
      <c r="D139" s="360"/>
      <c r="E139" s="360"/>
      <c r="F139" s="360"/>
      <c r="G139" s="360"/>
      <c r="H139" s="360"/>
      <c r="I139" s="360"/>
      <c r="J139" s="357"/>
      <c r="K139" s="320"/>
      <c r="L139" s="320"/>
    </row>
    <row r="140" spans="1:12" ht="25" customHeight="1">
      <c r="A140" s="860">
        <v>2019</v>
      </c>
      <c r="B140" s="860"/>
      <c r="C140" s="860"/>
      <c r="D140" s="860"/>
      <c r="E140" s="860"/>
      <c r="F140" s="860"/>
      <c r="G140" s="860"/>
      <c r="H140" s="860"/>
      <c r="I140" s="860"/>
      <c r="J140" s="357"/>
      <c r="K140" s="357"/>
      <c r="L140" s="357"/>
    </row>
    <row r="141" spans="1:12" ht="14.5" customHeight="1"/>
    <row r="142" spans="1:12" ht="14.5" customHeight="1">
      <c r="A142" s="901" t="s">
        <v>133</v>
      </c>
      <c r="B142" s="901"/>
      <c r="C142" s="901"/>
      <c r="D142" s="901"/>
      <c r="E142" s="901"/>
      <c r="F142" s="901"/>
      <c r="G142" s="901"/>
      <c r="H142" s="901"/>
      <c r="I142" s="901"/>
    </row>
    <row r="143" spans="1:12" ht="14.5" customHeight="1">
      <c r="A143" s="902" t="s">
        <v>65</v>
      </c>
      <c r="B143" s="903" t="s">
        <v>124</v>
      </c>
      <c r="C143" s="903"/>
      <c r="D143" s="904" t="s">
        <v>66</v>
      </c>
      <c r="E143" s="904"/>
      <c r="F143" s="904"/>
      <c r="G143" s="904"/>
      <c r="H143" s="904"/>
      <c r="I143" s="904"/>
    </row>
    <row r="144" spans="1:12" ht="14.5" customHeight="1">
      <c r="A144" s="902"/>
      <c r="B144" s="903"/>
      <c r="C144" s="903"/>
      <c r="D144" s="888" t="s">
        <v>125</v>
      </c>
      <c r="E144" s="888"/>
      <c r="F144" s="888" t="s">
        <v>126</v>
      </c>
      <c r="G144" s="888"/>
      <c r="H144" s="892" t="s">
        <v>127</v>
      </c>
      <c r="I144" s="892"/>
    </row>
    <row r="145" spans="1:9" ht="44.15" customHeight="1">
      <c r="A145" s="902"/>
      <c r="B145" s="323" t="s">
        <v>70</v>
      </c>
      <c r="C145" s="324" t="s">
        <v>128</v>
      </c>
      <c r="D145" s="323" t="s">
        <v>70</v>
      </c>
      <c r="E145" s="325" t="s">
        <v>71</v>
      </c>
      <c r="F145" s="298" t="s">
        <v>70</v>
      </c>
      <c r="G145" s="326" t="s">
        <v>71</v>
      </c>
      <c r="H145" s="300" t="s">
        <v>70</v>
      </c>
      <c r="I145" s="327" t="s">
        <v>71</v>
      </c>
    </row>
    <row r="146" spans="1:9" ht="14.5" customHeight="1">
      <c r="A146" s="328" t="s">
        <v>72</v>
      </c>
      <c r="B146" s="329">
        <v>6562</v>
      </c>
      <c r="C146" s="330">
        <v>47.497714111551197</v>
      </c>
      <c r="D146" s="331">
        <v>307</v>
      </c>
      <c r="E146" s="332">
        <v>4.6784516915574503</v>
      </c>
      <c r="F146" s="331">
        <v>4229</v>
      </c>
      <c r="G146" s="332">
        <v>64.446814995428198</v>
      </c>
      <c r="H146" s="333">
        <v>2026</v>
      </c>
      <c r="I146" s="334">
        <v>30.8747333130143</v>
      </c>
    </row>
    <row r="147" spans="1:9" ht="14.5" customHeight="1">
      <c r="A147" s="335" t="s">
        <v>73</v>
      </c>
      <c r="B147" s="336">
        <v>3409</v>
      </c>
      <c r="C147" s="337">
        <v>46.189205045467801</v>
      </c>
      <c r="D147" s="338">
        <v>209</v>
      </c>
      <c r="E147" s="339">
        <v>6.13083015547081</v>
      </c>
      <c r="F147" s="338">
        <v>2310</v>
      </c>
      <c r="G147" s="339">
        <v>67.761806981519499</v>
      </c>
      <c r="H147" s="340">
        <v>890</v>
      </c>
      <c r="I147" s="341">
        <v>26.107362863009701</v>
      </c>
    </row>
    <row r="148" spans="1:9" ht="14.5" customHeight="1">
      <c r="A148" s="328" t="s">
        <v>107</v>
      </c>
      <c r="B148" s="329">
        <v>1655</v>
      </c>
      <c r="C148" s="330">
        <v>48.642296072507499</v>
      </c>
      <c r="D148" s="331">
        <v>143</v>
      </c>
      <c r="E148" s="332">
        <v>8.6404833836857993</v>
      </c>
      <c r="F148" s="331">
        <v>878</v>
      </c>
      <c r="G148" s="332">
        <v>53.051359516616301</v>
      </c>
      <c r="H148" s="333">
        <v>634</v>
      </c>
      <c r="I148" s="334">
        <v>38.308157099697901</v>
      </c>
    </row>
    <row r="149" spans="1:9" ht="14.5" customHeight="1">
      <c r="A149" s="335" t="s">
        <v>75</v>
      </c>
      <c r="B149" s="336">
        <v>1014</v>
      </c>
      <c r="C149" s="337">
        <v>48.156804733727803</v>
      </c>
      <c r="D149" s="338">
        <v>28</v>
      </c>
      <c r="E149" s="339">
        <v>2.7613412228796799</v>
      </c>
      <c r="F149" s="338">
        <v>697</v>
      </c>
      <c r="G149" s="339">
        <v>68.737672583826395</v>
      </c>
      <c r="H149" s="340">
        <v>289</v>
      </c>
      <c r="I149" s="341">
        <v>28.500986193293901</v>
      </c>
    </row>
    <row r="150" spans="1:9" ht="14.5" customHeight="1">
      <c r="A150" s="328" t="s">
        <v>89</v>
      </c>
      <c r="B150" s="329">
        <v>278</v>
      </c>
      <c r="C150" s="330">
        <v>47.780575539568297</v>
      </c>
      <c r="D150" s="331">
        <v>8</v>
      </c>
      <c r="E150" s="332">
        <v>2.8776978417266199</v>
      </c>
      <c r="F150" s="331">
        <v>188</v>
      </c>
      <c r="G150" s="332">
        <v>67.625899280575496</v>
      </c>
      <c r="H150" s="333">
        <v>82</v>
      </c>
      <c r="I150" s="334">
        <v>29.4964028776978</v>
      </c>
    </row>
    <row r="151" spans="1:9" ht="14.5" customHeight="1">
      <c r="A151" s="335" t="s">
        <v>77</v>
      </c>
      <c r="B151" s="336">
        <v>875</v>
      </c>
      <c r="C151" s="337">
        <v>47.911999999999999</v>
      </c>
      <c r="D151" s="338">
        <v>64</v>
      </c>
      <c r="E151" s="339">
        <v>7.3142857142857203</v>
      </c>
      <c r="F151" s="338">
        <v>543</v>
      </c>
      <c r="G151" s="339">
        <v>62.0571428571429</v>
      </c>
      <c r="H151" s="340">
        <v>268</v>
      </c>
      <c r="I151" s="341">
        <v>30.628571428571401</v>
      </c>
    </row>
    <row r="152" spans="1:9" ht="14.5" customHeight="1">
      <c r="A152" s="328" t="s">
        <v>78</v>
      </c>
      <c r="B152" s="329">
        <v>2874</v>
      </c>
      <c r="C152" s="330">
        <v>47.629436325678597</v>
      </c>
      <c r="D152" s="331">
        <v>79</v>
      </c>
      <c r="E152" s="332">
        <v>2.74878218510786</v>
      </c>
      <c r="F152" s="331">
        <v>2010</v>
      </c>
      <c r="G152" s="332">
        <v>69.937369519832998</v>
      </c>
      <c r="H152" s="333">
        <v>785</v>
      </c>
      <c r="I152" s="334">
        <v>27.313848295059199</v>
      </c>
    </row>
    <row r="153" spans="1:9" ht="14.5" customHeight="1">
      <c r="A153" s="335" t="s">
        <v>79</v>
      </c>
      <c r="B153" s="336">
        <v>990</v>
      </c>
      <c r="C153" s="337">
        <v>48.613131313131397</v>
      </c>
      <c r="D153" s="338">
        <v>18</v>
      </c>
      <c r="E153" s="361">
        <v>1.8181818181818199</v>
      </c>
      <c r="F153" s="338">
        <v>643</v>
      </c>
      <c r="G153" s="339">
        <v>64.949494949495005</v>
      </c>
      <c r="H153" s="340">
        <v>329</v>
      </c>
      <c r="I153" s="341">
        <v>33.232323232323203</v>
      </c>
    </row>
    <row r="154" spans="1:9" ht="14.5" customHeight="1">
      <c r="A154" s="328" t="s">
        <v>80</v>
      </c>
      <c r="B154" s="329">
        <v>6021</v>
      </c>
      <c r="C154" s="330">
        <v>46.639262580966601</v>
      </c>
      <c r="D154" s="331">
        <v>319</v>
      </c>
      <c r="E154" s="332">
        <v>5.2981232353429704</v>
      </c>
      <c r="F154" s="331">
        <v>4054</v>
      </c>
      <c r="G154" s="332">
        <v>67.331008138182995</v>
      </c>
      <c r="H154" s="333">
        <v>1648</v>
      </c>
      <c r="I154" s="334">
        <v>27.370868626474</v>
      </c>
    </row>
    <row r="155" spans="1:9" ht="14.5" customHeight="1">
      <c r="A155" s="335" t="s">
        <v>92</v>
      </c>
      <c r="B155" s="336">
        <v>15237</v>
      </c>
      <c r="C155" s="337">
        <v>45.159152064054602</v>
      </c>
      <c r="D155" s="338">
        <v>1075</v>
      </c>
      <c r="E155" s="339">
        <v>7.0551945921113104</v>
      </c>
      <c r="F155" s="338">
        <v>10652</v>
      </c>
      <c r="G155" s="339">
        <v>69.908774693181101</v>
      </c>
      <c r="H155" s="340">
        <v>3510</v>
      </c>
      <c r="I155" s="341">
        <v>23.0360307147076</v>
      </c>
    </row>
    <row r="156" spans="1:9" ht="14.5" customHeight="1">
      <c r="A156" s="328" t="s">
        <v>81</v>
      </c>
      <c r="B156" s="329">
        <v>1535</v>
      </c>
      <c r="C156" s="330">
        <v>47.914657980456099</v>
      </c>
      <c r="D156" s="331">
        <v>81</v>
      </c>
      <c r="E156" s="332">
        <v>5.2768729641693799</v>
      </c>
      <c r="F156" s="331">
        <v>931</v>
      </c>
      <c r="G156" s="332">
        <v>60.651465798045599</v>
      </c>
      <c r="H156" s="333">
        <v>523</v>
      </c>
      <c r="I156" s="334">
        <v>34.071661237785001</v>
      </c>
    </row>
    <row r="157" spans="1:9" ht="14.5" customHeight="1">
      <c r="A157" s="335" t="s">
        <v>82</v>
      </c>
      <c r="B157" s="336">
        <v>247</v>
      </c>
      <c r="C157" s="337">
        <v>48.619433198380598</v>
      </c>
      <c r="D157" s="338">
        <v>13</v>
      </c>
      <c r="E157" s="339">
        <v>5.2631578947368398</v>
      </c>
      <c r="F157" s="338">
        <v>151</v>
      </c>
      <c r="G157" s="339">
        <v>61.133603238866399</v>
      </c>
      <c r="H157" s="340">
        <v>83</v>
      </c>
      <c r="I157" s="341">
        <v>33.603238866396801</v>
      </c>
    </row>
    <row r="158" spans="1:9" ht="14.5" customHeight="1">
      <c r="A158" s="328" t="s">
        <v>83</v>
      </c>
      <c r="B158" s="329">
        <v>1697</v>
      </c>
      <c r="C158" s="330">
        <v>46.045374189746603</v>
      </c>
      <c r="D158" s="331">
        <v>59</v>
      </c>
      <c r="E158" s="332">
        <v>3.4767236299351798</v>
      </c>
      <c r="F158" s="331">
        <v>1268</v>
      </c>
      <c r="G158" s="332">
        <v>74.720094284030694</v>
      </c>
      <c r="H158" s="333">
        <v>370</v>
      </c>
      <c r="I158" s="334">
        <v>21.803182086034202</v>
      </c>
    </row>
    <row r="159" spans="1:9" ht="14.5" customHeight="1">
      <c r="A159" s="335" t="s">
        <v>84</v>
      </c>
      <c r="B159" s="336">
        <v>183</v>
      </c>
      <c r="C159" s="337">
        <v>45.7267759562842</v>
      </c>
      <c r="D159" s="338">
        <v>4</v>
      </c>
      <c r="E159" s="339">
        <v>2.1857923497267802</v>
      </c>
      <c r="F159" s="338">
        <v>136</v>
      </c>
      <c r="G159" s="339">
        <v>74.316939890710401</v>
      </c>
      <c r="H159" s="340">
        <v>43</v>
      </c>
      <c r="I159" s="341">
        <v>23.497267759562799</v>
      </c>
    </row>
    <row r="160" spans="1:9" ht="14.5" customHeight="1">
      <c r="A160" s="328" t="s">
        <v>85</v>
      </c>
      <c r="B160" s="329">
        <v>1840</v>
      </c>
      <c r="C160" s="330">
        <v>45.322826086956503</v>
      </c>
      <c r="D160" s="342">
        <v>86</v>
      </c>
      <c r="E160" s="332">
        <v>4.6739130434782599</v>
      </c>
      <c r="F160" s="342">
        <v>1348</v>
      </c>
      <c r="G160" s="332">
        <v>73.260869565217405</v>
      </c>
      <c r="H160" s="343">
        <v>406</v>
      </c>
      <c r="I160" s="334">
        <v>22.065217391304301</v>
      </c>
    </row>
    <row r="161" spans="1:12" ht="14.5" customHeight="1">
      <c r="A161" s="344" t="s">
        <v>86</v>
      </c>
      <c r="B161" s="336">
        <v>305</v>
      </c>
      <c r="C161" s="337">
        <v>47.656255641812599</v>
      </c>
      <c r="D161" s="338">
        <v>5</v>
      </c>
      <c r="E161" s="361">
        <v>1.63934426229508</v>
      </c>
      <c r="F161" s="338">
        <v>190</v>
      </c>
      <c r="G161" s="339">
        <v>62.2950819672131</v>
      </c>
      <c r="H161" s="340">
        <v>110</v>
      </c>
      <c r="I161" s="341">
        <v>36.065573770491802</v>
      </c>
    </row>
    <row r="162" spans="1:12" ht="14.5" customHeight="1">
      <c r="A162" s="141" t="s">
        <v>93</v>
      </c>
      <c r="B162" s="232">
        <v>38878</v>
      </c>
      <c r="C162" s="345">
        <v>46.275245640207999</v>
      </c>
      <c r="D162" s="346">
        <v>2241</v>
      </c>
      <c r="E162" s="347">
        <v>5.7641854004835604</v>
      </c>
      <c r="F162" s="346">
        <v>26416</v>
      </c>
      <c r="G162" s="347">
        <v>67.945881989814296</v>
      </c>
      <c r="H162" s="182">
        <v>10221</v>
      </c>
      <c r="I162" s="348">
        <v>26.289932609702099</v>
      </c>
    </row>
    <row r="163" spans="1:12" ht="14.5" customHeight="1">
      <c r="A163" s="141" t="s">
        <v>87</v>
      </c>
      <c r="B163" s="236">
        <v>5844</v>
      </c>
      <c r="C163" s="349">
        <v>49.659016393442599</v>
      </c>
      <c r="D163" s="350">
        <v>257</v>
      </c>
      <c r="E163" s="351">
        <v>4.3976728268309397</v>
      </c>
      <c r="F163" s="350">
        <v>3812</v>
      </c>
      <c r="G163" s="351">
        <v>65.229295003422294</v>
      </c>
      <c r="H163" s="189">
        <v>1775</v>
      </c>
      <c r="I163" s="352">
        <v>30.3730321697468</v>
      </c>
    </row>
    <row r="164" spans="1:12" ht="14.5" customHeight="1">
      <c r="A164" s="148" t="s">
        <v>94</v>
      </c>
      <c r="B164" s="240">
        <v>44722</v>
      </c>
      <c r="C164" s="353">
        <v>46.469366307410503</v>
      </c>
      <c r="D164" s="354">
        <v>2498</v>
      </c>
      <c r="E164" s="355">
        <v>5.5856178167344899</v>
      </c>
      <c r="F164" s="354">
        <v>30228</v>
      </c>
      <c r="G164" s="355">
        <v>67.590894861589405</v>
      </c>
      <c r="H164" s="196">
        <v>11996</v>
      </c>
      <c r="I164" s="356">
        <v>26.823487321676101</v>
      </c>
    </row>
    <row r="165" spans="1:12" ht="29.5" customHeight="1">
      <c r="A165" s="900" t="s">
        <v>98</v>
      </c>
      <c r="B165" s="900"/>
      <c r="C165" s="900"/>
      <c r="D165" s="900"/>
      <c r="E165" s="900"/>
      <c r="F165" s="900"/>
      <c r="G165" s="900"/>
      <c r="H165" s="900"/>
      <c r="I165" s="900"/>
    </row>
    <row r="166" spans="1:12" ht="14.5">
      <c r="A166" s="362"/>
      <c r="B166" s="362"/>
      <c r="C166" s="321"/>
      <c r="D166" s="322"/>
      <c r="E166" s="244"/>
      <c r="F166" s="244"/>
      <c r="G166" s="244"/>
      <c r="H166" s="244"/>
      <c r="I166" s="244"/>
      <c r="J166" s="244"/>
      <c r="K166" s="320"/>
      <c r="L166" s="320"/>
    </row>
  </sheetData>
  <mergeCells count="56">
    <mergeCell ref="A3:I3"/>
    <mergeCell ref="A5:I5"/>
    <mergeCell ref="A6:A8"/>
    <mergeCell ref="B6:C7"/>
    <mergeCell ref="D6:I6"/>
    <mergeCell ref="D7:E7"/>
    <mergeCell ref="F7:G7"/>
    <mergeCell ref="H7:I7"/>
    <mergeCell ref="A28:I28"/>
    <mergeCell ref="A29:I29"/>
    <mergeCell ref="A31:I31"/>
    <mergeCell ref="A33:I33"/>
    <mergeCell ref="A34:A36"/>
    <mergeCell ref="B34:C35"/>
    <mergeCell ref="D34:I34"/>
    <mergeCell ref="D35:E35"/>
    <mergeCell ref="F35:G35"/>
    <mergeCell ref="H35:I35"/>
    <mergeCell ref="A56:I56"/>
    <mergeCell ref="A57:I57"/>
    <mergeCell ref="A59:I59"/>
    <mergeCell ref="A61:I61"/>
    <mergeCell ref="A62:A64"/>
    <mergeCell ref="B62:C63"/>
    <mergeCell ref="D62:I62"/>
    <mergeCell ref="D63:E63"/>
    <mergeCell ref="F63:G63"/>
    <mergeCell ref="H63:I63"/>
    <mergeCell ref="A84:I84"/>
    <mergeCell ref="A86:I86"/>
    <mergeCell ref="A88:I88"/>
    <mergeCell ref="A89:A91"/>
    <mergeCell ref="B89:C90"/>
    <mergeCell ref="D89:I89"/>
    <mergeCell ref="D90:E90"/>
    <mergeCell ref="F90:G90"/>
    <mergeCell ref="H90:I90"/>
    <mergeCell ref="A111:I111"/>
    <mergeCell ref="A113:I113"/>
    <mergeCell ref="A115:I115"/>
    <mergeCell ref="A116:A118"/>
    <mergeCell ref="B116:C117"/>
    <mergeCell ref="D116:I116"/>
    <mergeCell ref="D117:E117"/>
    <mergeCell ref="F117:G117"/>
    <mergeCell ref="H117:I117"/>
    <mergeCell ref="A165:I165"/>
    <mergeCell ref="A138:I138"/>
    <mergeCell ref="A140:I140"/>
    <mergeCell ref="A142:I142"/>
    <mergeCell ref="A143:A145"/>
    <mergeCell ref="B143:C144"/>
    <mergeCell ref="D143:I143"/>
    <mergeCell ref="D144:E144"/>
    <mergeCell ref="F144:G144"/>
    <mergeCell ref="H144:I144"/>
  </mergeCells>
  <hyperlinks>
    <hyperlink ref="A1" location="Inhalt!A9" display="Zurück zum Inhalt" xr:uid="{00000000-0004-0000-0400-000000000000}"/>
  </hyperlinks>
  <pageMargins left="0.7" right="0.7" top="0.78749999999999998" bottom="0.78749999999999998"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211"/>
  <sheetViews>
    <sheetView showGridLines="0" zoomScale="80" zoomScaleNormal="80" workbookViewId="0">
      <pane xSplit="1" topLeftCell="B1" activePane="topRight" state="frozen"/>
      <selection pane="topRight"/>
    </sheetView>
  </sheetViews>
  <sheetFormatPr baseColWidth="10" defaultColWidth="11" defaultRowHeight="14.25" customHeight="1"/>
  <cols>
    <col min="1" max="1" width="23.5" style="320" customWidth="1"/>
    <col min="2" max="18" width="11.08203125" style="320" customWidth="1"/>
    <col min="19" max="16384" width="11" style="320"/>
  </cols>
  <sheetData>
    <row r="1" spans="1:18" ht="14.5" customHeight="1">
      <c r="A1" s="103" t="s">
        <v>64</v>
      </c>
    </row>
    <row r="2" spans="1:18" ht="14.5" customHeight="1">
      <c r="A2" s="103"/>
    </row>
    <row r="3" spans="1:18" s="363" customFormat="1" ht="25" customHeight="1">
      <c r="A3" s="860">
        <v>2024</v>
      </c>
      <c r="B3" s="860"/>
      <c r="C3" s="860"/>
      <c r="D3" s="860"/>
      <c r="E3" s="860"/>
      <c r="F3" s="860"/>
      <c r="G3" s="860"/>
      <c r="H3" s="860"/>
      <c r="I3" s="860"/>
      <c r="J3" s="860"/>
      <c r="K3" s="860"/>
      <c r="L3" s="860"/>
      <c r="M3" s="860"/>
      <c r="N3" s="860"/>
      <c r="O3" s="860"/>
      <c r="P3" s="860"/>
      <c r="Q3" s="860"/>
      <c r="R3" s="860"/>
    </row>
    <row r="4" spans="1:18" s="363" customFormat="1" ht="14.5" customHeight="1">
      <c r="A4" s="108"/>
    </row>
    <row r="5" spans="1:18" s="363" customFormat="1" ht="14.5" customHeight="1">
      <c r="A5" s="922" t="s">
        <v>134</v>
      </c>
      <c r="B5" s="922"/>
      <c r="C5" s="922"/>
      <c r="D5" s="922"/>
      <c r="E5" s="922"/>
      <c r="F5" s="922"/>
      <c r="G5" s="922"/>
      <c r="H5" s="922"/>
      <c r="I5" s="922"/>
      <c r="J5" s="922"/>
      <c r="K5" s="922"/>
      <c r="L5" s="922"/>
      <c r="M5" s="922"/>
      <c r="N5" s="922"/>
      <c r="O5" s="922"/>
      <c r="P5" s="922"/>
      <c r="Q5" s="922"/>
      <c r="R5" s="922"/>
    </row>
    <row r="6" spans="1:18" s="363" customFormat="1" ht="14.5" customHeight="1">
      <c r="A6" s="923" t="s">
        <v>65</v>
      </c>
      <c r="B6" s="909" t="s">
        <v>124</v>
      </c>
      <c r="C6" s="915" t="s">
        <v>66</v>
      </c>
      <c r="D6" s="915"/>
      <c r="E6" s="915"/>
      <c r="F6" s="915"/>
      <c r="G6" s="915"/>
      <c r="H6" s="915"/>
      <c r="I6" s="915"/>
      <c r="J6" s="915"/>
      <c r="K6" s="915"/>
      <c r="L6" s="915"/>
      <c r="M6" s="915"/>
      <c r="N6" s="915"/>
      <c r="O6" s="915"/>
      <c r="P6" s="915"/>
      <c r="Q6" s="915"/>
      <c r="R6" s="915"/>
    </row>
    <row r="7" spans="1:18" s="363" customFormat="1" ht="105.5">
      <c r="A7" s="923"/>
      <c r="B7" s="909"/>
      <c r="C7" s="364" t="s">
        <v>508</v>
      </c>
      <c r="D7" s="365" t="s">
        <v>509</v>
      </c>
      <c r="E7" s="365" t="s">
        <v>510</v>
      </c>
      <c r="F7" s="365" t="s">
        <v>511</v>
      </c>
      <c r="G7" s="365" t="s">
        <v>512</v>
      </c>
      <c r="H7" s="365" t="s">
        <v>135</v>
      </c>
      <c r="I7" s="365" t="s">
        <v>136</v>
      </c>
      <c r="J7" s="366" t="s">
        <v>137</v>
      </c>
      <c r="K7" s="364" t="s">
        <v>508</v>
      </c>
      <c r="L7" s="366" t="s">
        <v>509</v>
      </c>
      <c r="M7" s="367" t="s">
        <v>510</v>
      </c>
      <c r="N7" s="367" t="s">
        <v>511</v>
      </c>
      <c r="O7" s="367" t="s">
        <v>512</v>
      </c>
      <c r="P7" s="367" t="s">
        <v>135</v>
      </c>
      <c r="Q7" s="367" t="s">
        <v>136</v>
      </c>
      <c r="R7" s="368" t="s">
        <v>137</v>
      </c>
    </row>
    <row r="8" spans="1:18" s="363" customFormat="1" ht="14.5" customHeight="1">
      <c r="A8" s="923"/>
      <c r="B8" s="369" t="s">
        <v>70</v>
      </c>
      <c r="C8" s="927" t="s">
        <v>70</v>
      </c>
      <c r="D8" s="928"/>
      <c r="E8" s="928"/>
      <c r="F8" s="928"/>
      <c r="G8" s="928"/>
      <c r="H8" s="928"/>
      <c r="I8" s="928"/>
      <c r="J8" s="928"/>
      <c r="K8" s="925" t="s">
        <v>71</v>
      </c>
      <c r="L8" s="925"/>
      <c r="M8" s="925"/>
      <c r="N8" s="925"/>
      <c r="O8" s="925"/>
      <c r="P8" s="925"/>
      <c r="Q8" s="925"/>
      <c r="R8" s="925"/>
    </row>
    <row r="9" spans="1:18" s="363" customFormat="1" ht="14.5" customHeight="1">
      <c r="A9" s="117" t="s">
        <v>72</v>
      </c>
      <c r="B9" s="370">
        <v>5815</v>
      </c>
      <c r="C9" s="206">
        <v>0</v>
      </c>
      <c r="D9" s="207">
        <v>301</v>
      </c>
      <c r="E9" s="267">
        <v>418</v>
      </c>
      <c r="F9" s="267">
        <v>873</v>
      </c>
      <c r="G9" s="267">
        <v>1145</v>
      </c>
      <c r="H9" s="267">
        <v>2408</v>
      </c>
      <c r="I9" s="267">
        <v>662</v>
      </c>
      <c r="J9" s="208">
        <v>8</v>
      </c>
      <c r="K9" s="209">
        <v>0</v>
      </c>
      <c r="L9" s="210">
        <v>5.1762682717110904</v>
      </c>
      <c r="M9" s="210">
        <v>7.1883061049011197</v>
      </c>
      <c r="N9" s="210">
        <v>15.0128976784179</v>
      </c>
      <c r="O9" s="210">
        <v>19.690455717970799</v>
      </c>
      <c r="P9" s="210">
        <v>41.410146173688702</v>
      </c>
      <c r="Q9" s="210">
        <v>11.384350816853001</v>
      </c>
      <c r="R9" s="251">
        <v>0.13757523645743799</v>
      </c>
    </row>
    <row r="10" spans="1:18" s="363" customFormat="1" ht="14.5" customHeight="1">
      <c r="A10" s="124" t="s">
        <v>73</v>
      </c>
      <c r="B10" s="371">
        <v>3099</v>
      </c>
      <c r="C10" s="212">
        <v>406</v>
      </c>
      <c r="D10" s="174">
        <v>63</v>
      </c>
      <c r="E10" s="221">
        <v>275</v>
      </c>
      <c r="F10" s="221">
        <v>362</v>
      </c>
      <c r="G10" s="221">
        <v>332</v>
      </c>
      <c r="H10" s="221">
        <v>1139</v>
      </c>
      <c r="I10" s="221">
        <v>491</v>
      </c>
      <c r="J10" s="213">
        <v>31</v>
      </c>
      <c r="K10" s="214">
        <v>13.101000322684699</v>
      </c>
      <c r="L10" s="215">
        <v>2.0329138431752201</v>
      </c>
      <c r="M10" s="215">
        <v>8.8738302678283301</v>
      </c>
      <c r="N10" s="215">
        <v>11.6811874798322</v>
      </c>
      <c r="O10" s="215">
        <v>10.713133268796399</v>
      </c>
      <c r="P10" s="215">
        <v>36.753791545659901</v>
      </c>
      <c r="Q10" s="215">
        <v>15.843820587286199</v>
      </c>
      <c r="R10" s="216">
        <v>1.0003226847370099</v>
      </c>
    </row>
    <row r="11" spans="1:18" s="363" customFormat="1" ht="14.5" customHeight="1">
      <c r="A11" s="117" t="s">
        <v>74</v>
      </c>
      <c r="B11" s="372">
        <v>1269</v>
      </c>
      <c r="C11" s="217">
        <v>37</v>
      </c>
      <c r="D11" s="169">
        <v>171</v>
      </c>
      <c r="E11" s="226">
        <v>25</v>
      </c>
      <c r="F11" s="226">
        <v>383</v>
      </c>
      <c r="G11" s="226">
        <v>387</v>
      </c>
      <c r="H11" s="226">
        <v>104</v>
      </c>
      <c r="I11" s="226">
        <v>110</v>
      </c>
      <c r="J11" s="218">
        <v>52</v>
      </c>
      <c r="K11" s="219">
        <v>2.9156816390858902</v>
      </c>
      <c r="L11" s="220">
        <v>13.4751773049645</v>
      </c>
      <c r="M11" s="220">
        <v>1.9700551615445201</v>
      </c>
      <c r="N11" s="220">
        <v>30.181245074862101</v>
      </c>
      <c r="O11" s="220">
        <v>30.496453900709199</v>
      </c>
      <c r="P11" s="220">
        <v>8.1954294720252197</v>
      </c>
      <c r="Q11" s="220">
        <v>8.6682427107958997</v>
      </c>
      <c r="R11" s="211">
        <v>4.0977147360126098</v>
      </c>
    </row>
    <row r="12" spans="1:18" s="363" customFormat="1" ht="14.5" customHeight="1">
      <c r="A12" s="124" t="s">
        <v>75</v>
      </c>
      <c r="B12" s="371">
        <v>663</v>
      </c>
      <c r="C12" s="212">
        <v>20</v>
      </c>
      <c r="D12" s="174">
        <v>24</v>
      </c>
      <c r="E12" s="221">
        <v>89</v>
      </c>
      <c r="F12" s="221">
        <v>110</v>
      </c>
      <c r="G12" s="221">
        <v>9</v>
      </c>
      <c r="H12" s="221">
        <v>374</v>
      </c>
      <c r="I12" s="221">
        <v>31</v>
      </c>
      <c r="J12" s="213">
        <v>6</v>
      </c>
      <c r="K12" s="214">
        <v>3.0165912518853699</v>
      </c>
      <c r="L12" s="215">
        <v>3.6199095022624399</v>
      </c>
      <c r="M12" s="215">
        <v>13.4238310708899</v>
      </c>
      <c r="N12" s="215">
        <v>16.591251885369498</v>
      </c>
      <c r="O12" s="215">
        <v>1.3574660633484199</v>
      </c>
      <c r="P12" s="215">
        <v>56.410256410256402</v>
      </c>
      <c r="Q12" s="215">
        <v>4.6757164404223204</v>
      </c>
      <c r="R12" s="216">
        <v>0.90497737556561098</v>
      </c>
    </row>
    <row r="13" spans="1:18" s="363" customFormat="1" ht="14.5" customHeight="1">
      <c r="A13" s="117" t="s">
        <v>89</v>
      </c>
      <c r="B13" s="372">
        <v>192</v>
      </c>
      <c r="C13" s="217">
        <v>0</v>
      </c>
      <c r="D13" s="169">
        <v>12</v>
      </c>
      <c r="E13" s="226">
        <v>21</v>
      </c>
      <c r="F13" s="226">
        <v>19</v>
      </c>
      <c r="G13" s="226">
        <v>45</v>
      </c>
      <c r="H13" s="226">
        <v>93</v>
      </c>
      <c r="I13" s="226">
        <v>2</v>
      </c>
      <c r="J13" s="218">
        <v>0</v>
      </c>
      <c r="K13" s="219">
        <v>0</v>
      </c>
      <c r="L13" s="220">
        <v>6.25</v>
      </c>
      <c r="M13" s="220">
        <v>10.9375</v>
      </c>
      <c r="N13" s="220">
        <v>9.8958333333333304</v>
      </c>
      <c r="O13" s="220">
        <v>23.4375</v>
      </c>
      <c r="P13" s="220">
        <v>48.4375</v>
      </c>
      <c r="Q13" s="220">
        <v>1.0416666666666701</v>
      </c>
      <c r="R13" s="211">
        <v>0</v>
      </c>
    </row>
    <row r="14" spans="1:18" s="363" customFormat="1" ht="14.5" customHeight="1">
      <c r="A14" s="124" t="s">
        <v>77</v>
      </c>
      <c r="B14" s="371">
        <v>598</v>
      </c>
      <c r="C14" s="212">
        <v>2</v>
      </c>
      <c r="D14" s="174">
        <v>13</v>
      </c>
      <c r="E14" s="221">
        <v>43</v>
      </c>
      <c r="F14" s="221">
        <v>192</v>
      </c>
      <c r="G14" s="221">
        <v>49</v>
      </c>
      <c r="H14" s="221">
        <v>230</v>
      </c>
      <c r="I14" s="221">
        <v>65</v>
      </c>
      <c r="J14" s="213">
        <v>4</v>
      </c>
      <c r="K14" s="214">
        <v>0.334448160535117</v>
      </c>
      <c r="L14" s="215">
        <v>2.1739130434782599</v>
      </c>
      <c r="M14" s="215">
        <v>7.1906354515050204</v>
      </c>
      <c r="N14" s="215">
        <v>32.107023411371202</v>
      </c>
      <c r="O14" s="215">
        <v>8.19397993311037</v>
      </c>
      <c r="P14" s="215">
        <v>38.461538461538503</v>
      </c>
      <c r="Q14" s="215">
        <v>10.869565217391299</v>
      </c>
      <c r="R14" s="216">
        <v>0.668896321070234</v>
      </c>
    </row>
    <row r="15" spans="1:18" s="363" customFormat="1" ht="14.5" customHeight="1">
      <c r="A15" s="117" t="s">
        <v>78</v>
      </c>
      <c r="B15" s="372">
        <v>2701</v>
      </c>
      <c r="C15" s="217">
        <v>37</v>
      </c>
      <c r="D15" s="169">
        <v>128</v>
      </c>
      <c r="E15" s="226">
        <v>350</v>
      </c>
      <c r="F15" s="226">
        <v>96</v>
      </c>
      <c r="G15" s="226">
        <v>522</v>
      </c>
      <c r="H15" s="226">
        <v>1366</v>
      </c>
      <c r="I15" s="226">
        <v>162</v>
      </c>
      <c r="J15" s="218">
        <v>40</v>
      </c>
      <c r="K15" s="219">
        <v>1.3698630136986301</v>
      </c>
      <c r="L15" s="220">
        <v>4.7389855609033704</v>
      </c>
      <c r="M15" s="220">
        <v>12.958163643095199</v>
      </c>
      <c r="N15" s="220">
        <v>3.5542391706775298</v>
      </c>
      <c r="O15" s="220">
        <v>19.326175490559098</v>
      </c>
      <c r="P15" s="220">
        <v>50.573861532765598</v>
      </c>
      <c r="Q15" s="220">
        <v>5.9977786005183296</v>
      </c>
      <c r="R15" s="211">
        <v>1.4809329877823001</v>
      </c>
    </row>
    <row r="16" spans="1:18" s="363" customFormat="1" ht="14.5" customHeight="1">
      <c r="A16" s="124" t="s">
        <v>79</v>
      </c>
      <c r="B16" s="371">
        <v>543</v>
      </c>
      <c r="C16" s="212">
        <v>62</v>
      </c>
      <c r="D16" s="174">
        <v>62</v>
      </c>
      <c r="E16" s="221">
        <v>68</v>
      </c>
      <c r="F16" s="221">
        <v>7</v>
      </c>
      <c r="G16" s="221">
        <v>95</v>
      </c>
      <c r="H16" s="221">
        <v>231</v>
      </c>
      <c r="I16" s="221">
        <v>16</v>
      </c>
      <c r="J16" s="213">
        <v>2</v>
      </c>
      <c r="K16" s="214">
        <v>11.4180478821363</v>
      </c>
      <c r="L16" s="215">
        <v>11.4180478821363</v>
      </c>
      <c r="M16" s="215">
        <v>12.5230202578269</v>
      </c>
      <c r="N16" s="215">
        <v>1.28913443830571</v>
      </c>
      <c r="O16" s="215">
        <v>17.495395948434599</v>
      </c>
      <c r="P16" s="215">
        <v>42.541436464088399</v>
      </c>
      <c r="Q16" s="215">
        <v>2.9465930018416202</v>
      </c>
      <c r="R16" s="216">
        <v>0.36832412523020303</v>
      </c>
    </row>
    <row r="17" spans="1:18" s="363" customFormat="1" ht="14.5" customHeight="1">
      <c r="A17" s="117" t="s">
        <v>80</v>
      </c>
      <c r="B17" s="372">
        <v>4866</v>
      </c>
      <c r="C17" s="217">
        <v>670</v>
      </c>
      <c r="D17" s="169">
        <v>109</v>
      </c>
      <c r="E17" s="226">
        <v>579</v>
      </c>
      <c r="F17" s="226">
        <v>126</v>
      </c>
      <c r="G17" s="226">
        <v>757</v>
      </c>
      <c r="H17" s="226">
        <v>2448</v>
      </c>
      <c r="I17" s="226">
        <v>90</v>
      </c>
      <c r="J17" s="218">
        <v>87</v>
      </c>
      <c r="K17" s="219">
        <v>13.769009453349801</v>
      </c>
      <c r="L17" s="220">
        <v>2.2400328812166101</v>
      </c>
      <c r="M17" s="220">
        <v>11.8988902589396</v>
      </c>
      <c r="N17" s="220">
        <v>2.58939580764488</v>
      </c>
      <c r="O17" s="220">
        <v>15.5569256062474</v>
      </c>
      <c r="P17" s="220">
        <v>50.308261405671999</v>
      </c>
      <c r="Q17" s="220">
        <v>1.8495684340320599</v>
      </c>
      <c r="R17" s="211">
        <v>1.7879161528976599</v>
      </c>
    </row>
    <row r="18" spans="1:18" s="363" customFormat="1" ht="14.5" customHeight="1">
      <c r="A18" s="124" t="s">
        <v>457</v>
      </c>
      <c r="B18" s="371">
        <v>14977</v>
      </c>
      <c r="C18" s="212">
        <v>683</v>
      </c>
      <c r="D18" s="174">
        <v>621</v>
      </c>
      <c r="E18" s="221">
        <v>2512</v>
      </c>
      <c r="F18" s="221">
        <v>889</v>
      </c>
      <c r="G18" s="221">
        <v>2092</v>
      </c>
      <c r="H18" s="221">
        <v>7160</v>
      </c>
      <c r="I18" s="221">
        <v>493</v>
      </c>
      <c r="J18" s="213">
        <v>527</v>
      </c>
      <c r="K18" s="214">
        <v>4.5603258329438496</v>
      </c>
      <c r="L18" s="215">
        <v>4.1463577485477696</v>
      </c>
      <c r="M18" s="215">
        <v>16.772384322628</v>
      </c>
      <c r="N18" s="215">
        <v>5.93576817787274</v>
      </c>
      <c r="O18" s="215">
        <v>13.968084396074</v>
      </c>
      <c r="P18" s="215">
        <v>47.806636843159502</v>
      </c>
      <c r="Q18" s="215">
        <v>3.2917139614074902</v>
      </c>
      <c r="R18" s="216">
        <v>3.51872871736663</v>
      </c>
    </row>
    <row r="19" spans="1:18" s="363" customFormat="1" ht="14.5" customHeight="1">
      <c r="A19" s="117" t="s">
        <v>81</v>
      </c>
      <c r="B19" s="372">
        <v>1342</v>
      </c>
      <c r="C19" s="217">
        <v>116</v>
      </c>
      <c r="D19" s="169">
        <v>32</v>
      </c>
      <c r="E19" s="226">
        <v>199</v>
      </c>
      <c r="F19" s="226">
        <v>19</v>
      </c>
      <c r="G19" s="226">
        <v>117</v>
      </c>
      <c r="H19" s="226">
        <v>774</v>
      </c>
      <c r="I19" s="226">
        <v>52</v>
      </c>
      <c r="J19" s="218">
        <v>33</v>
      </c>
      <c r="K19" s="219">
        <v>8.6438152011922504</v>
      </c>
      <c r="L19" s="220">
        <v>2.3845007451564801</v>
      </c>
      <c r="M19" s="220">
        <v>14.8286140089419</v>
      </c>
      <c r="N19" s="220">
        <v>1.41579731743666</v>
      </c>
      <c r="O19" s="220">
        <v>8.7183308494783898</v>
      </c>
      <c r="P19" s="220">
        <v>57.675111773472402</v>
      </c>
      <c r="Q19" s="220">
        <v>3.8748137108792799</v>
      </c>
      <c r="R19" s="211">
        <v>2.4590163934426199</v>
      </c>
    </row>
    <row r="20" spans="1:18" s="363" customFormat="1" ht="14.5" customHeight="1">
      <c r="A20" s="124" t="s">
        <v>513</v>
      </c>
      <c r="B20" s="371">
        <v>275</v>
      </c>
      <c r="C20" s="212" t="s">
        <v>76</v>
      </c>
      <c r="D20" s="174" t="s">
        <v>76</v>
      </c>
      <c r="E20" s="221" t="s">
        <v>76</v>
      </c>
      <c r="F20" s="221" t="s">
        <v>76</v>
      </c>
      <c r="G20" s="221" t="s">
        <v>76</v>
      </c>
      <c r="H20" s="221" t="s">
        <v>76</v>
      </c>
      <c r="I20" s="221" t="s">
        <v>76</v>
      </c>
      <c r="J20" s="213" t="s">
        <v>76</v>
      </c>
      <c r="K20" s="212" t="s">
        <v>76</v>
      </c>
      <c r="L20" s="174" t="s">
        <v>76</v>
      </c>
      <c r="M20" s="174" t="s">
        <v>76</v>
      </c>
      <c r="N20" s="174" t="s">
        <v>76</v>
      </c>
      <c r="O20" s="174" t="s">
        <v>76</v>
      </c>
      <c r="P20" s="174" t="s">
        <v>76</v>
      </c>
      <c r="Q20" s="174" t="s">
        <v>76</v>
      </c>
      <c r="R20" s="216" t="s">
        <v>76</v>
      </c>
    </row>
    <row r="21" spans="1:18" s="363" customFormat="1" ht="14.5" customHeight="1">
      <c r="A21" s="117" t="s">
        <v>83</v>
      </c>
      <c r="B21" s="372">
        <v>1128</v>
      </c>
      <c r="C21" s="217">
        <v>54</v>
      </c>
      <c r="D21" s="169">
        <v>29</v>
      </c>
      <c r="E21" s="226">
        <v>159</v>
      </c>
      <c r="F21" s="226">
        <v>21</v>
      </c>
      <c r="G21" s="226">
        <v>67</v>
      </c>
      <c r="H21" s="226">
        <v>717</v>
      </c>
      <c r="I21" s="226">
        <v>76</v>
      </c>
      <c r="J21" s="218">
        <v>5</v>
      </c>
      <c r="K21" s="219">
        <v>4.7872340425531901</v>
      </c>
      <c r="L21" s="220">
        <v>2.5709219858156001</v>
      </c>
      <c r="M21" s="220">
        <v>14.0957446808511</v>
      </c>
      <c r="N21" s="220">
        <v>1.86170212765957</v>
      </c>
      <c r="O21" s="220">
        <v>5.9397163120567402</v>
      </c>
      <c r="P21" s="220">
        <v>63.563829787233999</v>
      </c>
      <c r="Q21" s="220">
        <v>6.7375886524822697</v>
      </c>
      <c r="R21" s="211">
        <v>0.44326241134751798</v>
      </c>
    </row>
    <row r="22" spans="1:18" s="363" customFormat="1" ht="14.5" customHeight="1">
      <c r="A22" s="124" t="s">
        <v>84</v>
      </c>
      <c r="B22" s="371">
        <v>156</v>
      </c>
      <c r="C22" s="212">
        <v>35</v>
      </c>
      <c r="D22" s="174">
        <v>9</v>
      </c>
      <c r="E22" s="221">
        <v>23</v>
      </c>
      <c r="F22" s="221">
        <v>2</v>
      </c>
      <c r="G22" s="221">
        <v>7</v>
      </c>
      <c r="H22" s="221">
        <v>78</v>
      </c>
      <c r="I22" s="221">
        <v>1</v>
      </c>
      <c r="J22" s="213">
        <v>1</v>
      </c>
      <c r="K22" s="214">
        <v>22.435897435897399</v>
      </c>
      <c r="L22" s="215">
        <v>5.7692307692307701</v>
      </c>
      <c r="M22" s="215">
        <v>14.7435897435897</v>
      </c>
      <c r="N22" s="215">
        <v>1.2820512820512799</v>
      </c>
      <c r="O22" s="215">
        <v>4.4871794871794899</v>
      </c>
      <c r="P22" s="215">
        <v>50</v>
      </c>
      <c r="Q22" s="215">
        <v>0.64102564102564097</v>
      </c>
      <c r="R22" s="216">
        <v>0.64102564102564097</v>
      </c>
    </row>
    <row r="23" spans="1:18" s="363" customFormat="1" ht="14.5" customHeight="1">
      <c r="A23" s="117" t="s">
        <v>85</v>
      </c>
      <c r="B23" s="372">
        <v>1938</v>
      </c>
      <c r="C23" s="217">
        <v>118</v>
      </c>
      <c r="D23" s="169">
        <v>130</v>
      </c>
      <c r="E23" s="226">
        <v>157</v>
      </c>
      <c r="F23" s="226">
        <v>128</v>
      </c>
      <c r="G23" s="226">
        <v>476</v>
      </c>
      <c r="H23" s="226">
        <v>866</v>
      </c>
      <c r="I23" s="226">
        <v>55</v>
      </c>
      <c r="J23" s="218">
        <v>8</v>
      </c>
      <c r="K23" s="219">
        <v>6.0887512899896796</v>
      </c>
      <c r="L23" s="220">
        <v>6.7079463364293099</v>
      </c>
      <c r="M23" s="220">
        <v>8.1011351909184697</v>
      </c>
      <c r="N23" s="220">
        <v>6.6047471620226998</v>
      </c>
      <c r="O23" s="220">
        <v>24.5614035087719</v>
      </c>
      <c r="P23" s="220">
        <v>44.685242518059901</v>
      </c>
      <c r="Q23" s="220">
        <v>2.8379772961816299</v>
      </c>
      <c r="R23" s="211">
        <v>0.41279669762641902</v>
      </c>
    </row>
    <row r="24" spans="1:18" s="363" customFormat="1" ht="14.5" customHeight="1">
      <c r="A24" s="227" t="s">
        <v>86</v>
      </c>
      <c r="B24" s="373">
        <v>182</v>
      </c>
      <c r="C24" s="228">
        <v>11</v>
      </c>
      <c r="D24" s="229">
        <v>2</v>
      </c>
      <c r="E24" s="231">
        <v>24</v>
      </c>
      <c r="F24" s="231">
        <v>11</v>
      </c>
      <c r="G24" s="231">
        <v>13</v>
      </c>
      <c r="H24" s="231">
        <v>103</v>
      </c>
      <c r="I24" s="231">
        <v>17</v>
      </c>
      <c r="J24" s="230">
        <v>1</v>
      </c>
      <c r="K24" s="248">
        <v>6.0439560439560402</v>
      </c>
      <c r="L24" s="249">
        <v>1.0989010989011001</v>
      </c>
      <c r="M24" s="249">
        <v>13.1868131868132</v>
      </c>
      <c r="N24" s="249">
        <v>6.0439560439560402</v>
      </c>
      <c r="O24" s="249">
        <v>7.1428571428571397</v>
      </c>
      <c r="P24" s="249">
        <v>56.593406593406598</v>
      </c>
      <c r="Q24" s="249">
        <v>9.3406593406593394</v>
      </c>
      <c r="R24" s="250">
        <v>0.54945054945055005</v>
      </c>
    </row>
    <row r="25" spans="1:18" s="363" customFormat="1" ht="14.5" customHeight="1">
      <c r="A25" s="134" t="s">
        <v>458</v>
      </c>
      <c r="B25" s="374">
        <v>35803</v>
      </c>
      <c r="C25" s="375">
        <v>2038</v>
      </c>
      <c r="D25" s="233">
        <v>1415</v>
      </c>
      <c r="E25" s="376">
        <v>4589</v>
      </c>
      <c r="F25" s="376">
        <v>2706</v>
      </c>
      <c r="G25" s="376">
        <v>5541</v>
      </c>
      <c r="H25" s="376">
        <v>16650</v>
      </c>
      <c r="I25" s="376">
        <v>2072</v>
      </c>
      <c r="J25" s="234">
        <v>792</v>
      </c>
      <c r="K25" s="235">
        <v>5.6922604251040401</v>
      </c>
      <c r="L25" s="157">
        <v>3.9521827779795</v>
      </c>
      <c r="M25" s="157">
        <v>12.8173616736028</v>
      </c>
      <c r="N25" s="157">
        <v>7.5580258637544304</v>
      </c>
      <c r="O25" s="157">
        <v>15.476356729882999</v>
      </c>
      <c r="P25" s="157">
        <v>46.504482864564402</v>
      </c>
      <c r="Q25" s="157">
        <v>5.78722453425691</v>
      </c>
      <c r="R25" s="156">
        <v>2.21210513085496</v>
      </c>
    </row>
    <row r="26" spans="1:18" s="363" customFormat="1" ht="14.5" customHeight="1">
      <c r="A26" s="377" t="s">
        <v>87</v>
      </c>
      <c r="B26" s="378">
        <v>3941</v>
      </c>
      <c r="C26" s="379">
        <v>219</v>
      </c>
      <c r="D26" s="237">
        <v>297</v>
      </c>
      <c r="E26" s="380">
        <v>388</v>
      </c>
      <c r="F26" s="380">
        <v>534</v>
      </c>
      <c r="G26" s="380">
        <v>578</v>
      </c>
      <c r="H26" s="380">
        <v>1607</v>
      </c>
      <c r="I26" s="380">
        <v>251</v>
      </c>
      <c r="J26" s="238">
        <v>67</v>
      </c>
      <c r="K26" s="239">
        <v>5.5569652372494298</v>
      </c>
      <c r="L26" s="159">
        <v>7.5361583354478601</v>
      </c>
      <c r="M26" s="159">
        <v>9.8452169500126896</v>
      </c>
      <c r="N26" s="159">
        <v>13.549860441512299</v>
      </c>
      <c r="O26" s="159">
        <v>14.666328343060099</v>
      </c>
      <c r="P26" s="159">
        <v>40.7764526769855</v>
      </c>
      <c r="Q26" s="159">
        <v>6.3689418929205797</v>
      </c>
      <c r="R26" s="158">
        <v>1.70007612281147</v>
      </c>
    </row>
    <row r="27" spans="1:18" s="363" customFormat="1" ht="14.5" customHeight="1">
      <c r="A27" s="148" t="s">
        <v>459</v>
      </c>
      <c r="B27" s="381">
        <v>39744</v>
      </c>
      <c r="C27" s="240">
        <v>2257</v>
      </c>
      <c r="D27" s="382">
        <v>1712</v>
      </c>
      <c r="E27" s="195">
        <v>4977</v>
      </c>
      <c r="F27" s="195">
        <v>3240</v>
      </c>
      <c r="G27" s="195">
        <v>6119</v>
      </c>
      <c r="H27" s="195">
        <v>18257</v>
      </c>
      <c r="I27" s="195">
        <v>2323</v>
      </c>
      <c r="J27" s="383">
        <v>859</v>
      </c>
      <c r="K27" s="255">
        <v>5.6788446054750397</v>
      </c>
      <c r="L27" s="256">
        <v>4.3075684380032202</v>
      </c>
      <c r="M27" s="256">
        <v>12.5226449275362</v>
      </c>
      <c r="N27" s="256">
        <v>8.1521739130434803</v>
      </c>
      <c r="O27" s="256">
        <v>15.396034621578099</v>
      </c>
      <c r="P27" s="256">
        <v>45.936493558776199</v>
      </c>
      <c r="Q27" s="256">
        <v>5.8449074074074101</v>
      </c>
      <c r="R27" s="257">
        <v>2.1613325281803499</v>
      </c>
    </row>
    <row r="28" spans="1:18" s="363" customFormat="1" ht="14.5" customHeight="1">
      <c r="A28" s="926" t="s">
        <v>514</v>
      </c>
      <c r="B28" s="926"/>
      <c r="C28" s="926"/>
      <c r="D28" s="926"/>
      <c r="E28" s="926"/>
      <c r="F28" s="926"/>
      <c r="G28" s="926"/>
      <c r="H28" s="926"/>
      <c r="I28" s="926"/>
      <c r="J28" s="926"/>
      <c r="K28" s="926"/>
      <c r="L28" s="926"/>
      <c r="M28" s="926"/>
      <c r="N28" s="926"/>
      <c r="O28" s="926"/>
      <c r="P28" s="926"/>
      <c r="Q28" s="926"/>
      <c r="R28" s="926"/>
    </row>
    <row r="29" spans="1:18" ht="49" customHeight="1">
      <c r="A29" s="920" t="s">
        <v>515</v>
      </c>
      <c r="B29" s="920"/>
      <c r="C29" s="920"/>
      <c r="D29" s="920"/>
      <c r="E29" s="920"/>
      <c r="F29" s="920"/>
      <c r="G29" s="920"/>
      <c r="H29" s="920"/>
      <c r="I29" s="920"/>
      <c r="J29" s="920"/>
      <c r="K29" s="920"/>
      <c r="L29" s="920"/>
      <c r="M29" s="920"/>
      <c r="N29" s="920"/>
      <c r="O29" s="920"/>
      <c r="P29" s="920"/>
      <c r="Q29" s="920"/>
      <c r="R29" s="920"/>
    </row>
    <row r="30" spans="1:18" ht="14.5" customHeight="1">
      <c r="A30" s="881" t="s">
        <v>516</v>
      </c>
      <c r="B30" s="881"/>
      <c r="C30" s="881"/>
      <c r="D30" s="881"/>
      <c r="E30" s="881"/>
      <c r="F30" s="881"/>
      <c r="G30" s="881"/>
      <c r="H30" s="881"/>
      <c r="I30" s="881"/>
      <c r="J30" s="881"/>
      <c r="K30" s="881"/>
      <c r="L30" s="881"/>
      <c r="M30" s="881"/>
      <c r="N30" s="881"/>
      <c r="O30" s="881"/>
      <c r="P30" s="881"/>
      <c r="Q30" s="881"/>
      <c r="R30" s="881"/>
    </row>
    <row r="31" spans="1:18" ht="14.5" customHeight="1">
      <c r="A31" s="881" t="s">
        <v>517</v>
      </c>
      <c r="B31" s="881"/>
      <c r="C31" s="881"/>
      <c r="D31" s="881"/>
      <c r="E31" s="881"/>
      <c r="F31" s="881"/>
      <c r="G31" s="881"/>
      <c r="H31" s="881"/>
      <c r="I31" s="881"/>
      <c r="J31" s="881"/>
      <c r="K31" s="881"/>
      <c r="L31" s="881"/>
      <c r="M31" s="881"/>
      <c r="N31" s="881"/>
      <c r="O31" s="881"/>
      <c r="P31" s="881"/>
      <c r="Q31" s="881"/>
      <c r="R31" s="881"/>
    </row>
    <row r="32" spans="1:18" ht="14.5" customHeight="1">
      <c r="A32" s="852" t="s">
        <v>464</v>
      </c>
      <c r="B32" s="852"/>
      <c r="C32" s="852"/>
      <c r="D32" s="852"/>
      <c r="E32" s="852"/>
      <c r="F32" s="852"/>
      <c r="G32" s="852"/>
      <c r="H32" s="852"/>
      <c r="I32" s="852"/>
      <c r="J32" s="852"/>
      <c r="K32" s="852"/>
      <c r="L32" s="852"/>
      <c r="M32" s="852"/>
      <c r="N32" s="852"/>
      <c r="O32" s="852"/>
      <c r="P32" s="852"/>
      <c r="Q32" s="852"/>
      <c r="R32" s="852"/>
    </row>
    <row r="33" spans="1:18" s="363" customFormat="1" ht="14.5" customHeight="1">
      <c r="A33" s="876" t="s">
        <v>88</v>
      </c>
      <c r="B33" s="876"/>
      <c r="C33" s="876"/>
      <c r="D33" s="876"/>
      <c r="E33" s="876"/>
      <c r="F33" s="876"/>
      <c r="G33" s="876"/>
      <c r="H33" s="876"/>
      <c r="I33" s="876"/>
      <c r="J33" s="876"/>
      <c r="K33" s="876"/>
      <c r="L33" s="876"/>
      <c r="M33" s="876"/>
      <c r="N33" s="876"/>
      <c r="O33" s="876"/>
      <c r="P33" s="876"/>
      <c r="Q33" s="876"/>
      <c r="R33" s="876"/>
    </row>
    <row r="34" spans="1:18" ht="14.5" customHeight="1">
      <c r="A34" s="103"/>
    </row>
    <row r="35" spans="1:18" s="363" customFormat="1" ht="25" customHeight="1">
      <c r="A35" s="860">
        <v>2023</v>
      </c>
      <c r="B35" s="860"/>
      <c r="C35" s="860"/>
      <c r="D35" s="860"/>
      <c r="E35" s="860"/>
      <c r="F35" s="860"/>
      <c r="G35" s="860"/>
      <c r="H35" s="860"/>
      <c r="I35" s="860"/>
      <c r="J35" s="860"/>
      <c r="K35" s="860"/>
      <c r="L35" s="860"/>
      <c r="M35" s="860"/>
      <c r="N35" s="860"/>
      <c r="O35" s="860"/>
      <c r="P35" s="860"/>
      <c r="Q35" s="860"/>
      <c r="R35" s="860"/>
    </row>
    <row r="36" spans="1:18" s="363" customFormat="1" ht="14.5" customHeight="1">
      <c r="A36" s="108"/>
    </row>
    <row r="37" spans="1:18" s="363" customFormat="1" ht="14.5" customHeight="1">
      <c r="A37" s="922" t="s">
        <v>138</v>
      </c>
      <c r="B37" s="922"/>
      <c r="C37" s="922"/>
      <c r="D37" s="922"/>
      <c r="E37" s="922"/>
      <c r="F37" s="922"/>
      <c r="G37" s="922"/>
      <c r="H37" s="922"/>
      <c r="I37" s="922"/>
      <c r="J37" s="922"/>
      <c r="K37" s="922"/>
      <c r="L37" s="922"/>
      <c r="M37" s="922"/>
      <c r="N37" s="922"/>
      <c r="O37" s="922"/>
      <c r="P37" s="922"/>
      <c r="Q37" s="922"/>
      <c r="R37" s="922"/>
    </row>
    <row r="38" spans="1:18" s="363" customFormat="1" ht="14.5" customHeight="1">
      <c r="A38" s="923" t="s">
        <v>65</v>
      </c>
      <c r="B38" s="909" t="s">
        <v>124</v>
      </c>
      <c r="C38" s="915" t="s">
        <v>66</v>
      </c>
      <c r="D38" s="915"/>
      <c r="E38" s="915"/>
      <c r="F38" s="915"/>
      <c r="G38" s="915"/>
      <c r="H38" s="915"/>
      <c r="I38" s="915"/>
      <c r="J38" s="915"/>
      <c r="K38" s="915"/>
      <c r="L38" s="915"/>
      <c r="M38" s="915"/>
      <c r="N38" s="915"/>
      <c r="O38" s="915"/>
      <c r="P38" s="915"/>
      <c r="Q38" s="915"/>
      <c r="R38" s="915"/>
    </row>
    <row r="39" spans="1:18" s="363" customFormat="1" ht="107.5" customHeight="1">
      <c r="A39" s="923"/>
      <c r="B39" s="909"/>
      <c r="C39" s="364" t="s">
        <v>508</v>
      </c>
      <c r="D39" s="368" t="s">
        <v>509</v>
      </c>
      <c r="E39" s="365" t="s">
        <v>510</v>
      </c>
      <c r="F39" s="365" t="s">
        <v>511</v>
      </c>
      <c r="G39" s="365" t="s">
        <v>512</v>
      </c>
      <c r="H39" s="365" t="s">
        <v>135</v>
      </c>
      <c r="I39" s="365" t="s">
        <v>136</v>
      </c>
      <c r="J39" s="366" t="s">
        <v>137</v>
      </c>
      <c r="K39" s="364" t="s">
        <v>508</v>
      </c>
      <c r="L39" s="365" t="s">
        <v>509</v>
      </c>
      <c r="M39" s="365" t="s">
        <v>510</v>
      </c>
      <c r="N39" s="365" t="s">
        <v>511</v>
      </c>
      <c r="O39" s="365" t="s">
        <v>512</v>
      </c>
      <c r="P39" s="365" t="s">
        <v>135</v>
      </c>
      <c r="Q39" s="365" t="s">
        <v>136</v>
      </c>
      <c r="R39" s="368" t="s">
        <v>137</v>
      </c>
    </row>
    <row r="40" spans="1:18" s="363" customFormat="1" ht="14.5" customHeight="1">
      <c r="A40" s="923"/>
      <c r="B40" s="384" t="s">
        <v>70</v>
      </c>
      <c r="C40" s="924" t="s">
        <v>70</v>
      </c>
      <c r="D40" s="924"/>
      <c r="E40" s="924"/>
      <c r="F40" s="924"/>
      <c r="G40" s="924"/>
      <c r="H40" s="924"/>
      <c r="I40" s="924"/>
      <c r="J40" s="924"/>
      <c r="K40" s="925" t="s">
        <v>71</v>
      </c>
      <c r="L40" s="925"/>
      <c r="M40" s="925"/>
      <c r="N40" s="925"/>
      <c r="O40" s="925"/>
      <c r="P40" s="925"/>
      <c r="Q40" s="925"/>
      <c r="R40" s="925"/>
    </row>
    <row r="41" spans="1:18" s="363" customFormat="1" ht="14.5" customHeight="1">
      <c r="A41" s="117" t="s">
        <v>72</v>
      </c>
      <c r="B41" s="370">
        <f t="shared" ref="B41:B59" si="0">C41+D41+E41+F41+G41+H41+I41+J41</f>
        <v>5886</v>
      </c>
      <c r="C41" s="206">
        <v>1</v>
      </c>
      <c r="D41" s="207">
        <v>209</v>
      </c>
      <c r="E41" s="207">
        <v>523</v>
      </c>
      <c r="F41" s="207">
        <v>862</v>
      </c>
      <c r="G41" s="207">
        <v>594</v>
      </c>
      <c r="H41" s="207">
        <v>2991</v>
      </c>
      <c r="I41" s="207">
        <v>700</v>
      </c>
      <c r="J41" s="208">
        <v>6</v>
      </c>
      <c r="K41" s="209">
        <v>1.69894665307509E-2</v>
      </c>
      <c r="L41" s="210">
        <v>3.5507985049269499</v>
      </c>
      <c r="M41" s="210">
        <v>8.8854909955827406</v>
      </c>
      <c r="N41" s="210">
        <v>14.6449201495073</v>
      </c>
      <c r="O41" s="210">
        <v>10.0917431192661</v>
      </c>
      <c r="P41" s="210">
        <v>50.815494393476001</v>
      </c>
      <c r="Q41" s="210">
        <v>11.8926265715257</v>
      </c>
      <c r="R41" s="251">
        <v>0.101936799184506</v>
      </c>
    </row>
    <row r="42" spans="1:18" s="363" customFormat="1" ht="14.5" customHeight="1">
      <c r="A42" s="124" t="s">
        <v>73</v>
      </c>
      <c r="B42" s="371">
        <f t="shared" si="0"/>
        <v>3147</v>
      </c>
      <c r="C42" s="212">
        <v>408</v>
      </c>
      <c r="D42" s="174">
        <v>83</v>
      </c>
      <c r="E42" s="174">
        <v>345</v>
      </c>
      <c r="F42" s="174">
        <v>308</v>
      </c>
      <c r="G42" s="174">
        <v>278</v>
      </c>
      <c r="H42" s="174">
        <v>1239</v>
      </c>
      <c r="I42" s="174">
        <v>455</v>
      </c>
      <c r="J42" s="213">
        <v>31</v>
      </c>
      <c r="K42" s="214">
        <v>12.9647283126787</v>
      </c>
      <c r="L42" s="215">
        <v>2.63743247537337</v>
      </c>
      <c r="M42" s="215">
        <v>10.962821734985701</v>
      </c>
      <c r="N42" s="215">
        <v>9.7870988242770895</v>
      </c>
      <c r="O42" s="215">
        <v>8.8338099777565908</v>
      </c>
      <c r="P42" s="215">
        <v>39.370829361296501</v>
      </c>
      <c r="Q42" s="215">
        <v>14.4582141722275</v>
      </c>
      <c r="R42" s="216">
        <v>0.98506514140451196</v>
      </c>
    </row>
    <row r="43" spans="1:18" s="363" customFormat="1" ht="14.5" customHeight="1">
      <c r="A43" s="117" t="s">
        <v>74</v>
      </c>
      <c r="B43" s="372">
        <f t="shared" si="0"/>
        <v>1334</v>
      </c>
      <c r="C43" s="217">
        <v>32</v>
      </c>
      <c r="D43" s="169">
        <v>225</v>
      </c>
      <c r="E43" s="169">
        <v>29</v>
      </c>
      <c r="F43" s="169">
        <v>392</v>
      </c>
      <c r="G43" s="169">
        <v>372</v>
      </c>
      <c r="H43" s="169">
        <v>117</v>
      </c>
      <c r="I43" s="169">
        <v>131</v>
      </c>
      <c r="J43" s="218">
        <v>36</v>
      </c>
      <c r="K43" s="219">
        <v>2.39880059970015</v>
      </c>
      <c r="L43" s="220">
        <v>16.866566716641699</v>
      </c>
      <c r="M43" s="220">
        <v>2.1739130434782599</v>
      </c>
      <c r="N43" s="220">
        <v>29.385307346326801</v>
      </c>
      <c r="O43" s="220">
        <v>27.886056971514201</v>
      </c>
      <c r="P43" s="220">
        <v>8.7706146926536697</v>
      </c>
      <c r="Q43" s="220">
        <v>9.8200899550224907</v>
      </c>
      <c r="R43" s="211">
        <v>2.6986506746626699</v>
      </c>
    </row>
    <row r="44" spans="1:18" s="363" customFormat="1" ht="14.5" customHeight="1">
      <c r="A44" s="124" t="s">
        <v>75</v>
      </c>
      <c r="B44" s="371">
        <f t="shared" si="0"/>
        <v>747</v>
      </c>
      <c r="C44" s="212">
        <v>19</v>
      </c>
      <c r="D44" s="174">
        <v>40</v>
      </c>
      <c r="E44" s="174">
        <v>91</v>
      </c>
      <c r="F44" s="174">
        <v>134</v>
      </c>
      <c r="G44" s="174">
        <v>21</v>
      </c>
      <c r="H44" s="174">
        <v>403</v>
      </c>
      <c r="I44" s="174">
        <v>35</v>
      </c>
      <c r="J44" s="213">
        <v>4</v>
      </c>
      <c r="K44" s="214">
        <v>2.54350736278447</v>
      </c>
      <c r="L44" s="215">
        <v>5.3547523427041499</v>
      </c>
      <c r="M44" s="215">
        <v>12.182061579651901</v>
      </c>
      <c r="N44" s="215">
        <v>17.938420348058902</v>
      </c>
      <c r="O44" s="215">
        <v>2.8112449799196799</v>
      </c>
      <c r="P44" s="215">
        <v>53.949129852744299</v>
      </c>
      <c r="Q44" s="215">
        <v>4.6854082998661299</v>
      </c>
      <c r="R44" s="216">
        <v>0.53547523427041499</v>
      </c>
    </row>
    <row r="45" spans="1:18" s="363" customFormat="1" ht="14.5" customHeight="1">
      <c r="A45" s="117" t="s">
        <v>89</v>
      </c>
      <c r="B45" s="372">
        <f t="shared" si="0"/>
        <v>198</v>
      </c>
      <c r="C45" s="217">
        <v>0</v>
      </c>
      <c r="D45" s="169">
        <v>13</v>
      </c>
      <c r="E45" s="169">
        <v>31</v>
      </c>
      <c r="F45" s="169">
        <v>19</v>
      </c>
      <c r="G45" s="169">
        <v>46</v>
      </c>
      <c r="H45" s="169">
        <v>87</v>
      </c>
      <c r="I45" s="169">
        <v>2</v>
      </c>
      <c r="J45" s="218">
        <v>0</v>
      </c>
      <c r="K45" s="219">
        <v>0</v>
      </c>
      <c r="L45" s="220">
        <v>6.5656565656565702</v>
      </c>
      <c r="M45" s="220">
        <v>15.6565656565657</v>
      </c>
      <c r="N45" s="220">
        <v>9.5959595959596005</v>
      </c>
      <c r="O45" s="220">
        <v>23.2323232323232</v>
      </c>
      <c r="P45" s="220">
        <v>43.939393939393902</v>
      </c>
      <c r="Q45" s="220">
        <v>1.0101010101010099</v>
      </c>
      <c r="R45" s="211">
        <v>0</v>
      </c>
    </row>
    <row r="46" spans="1:18" s="363" customFormat="1" ht="14.5" customHeight="1">
      <c r="A46" s="124" t="s">
        <v>77</v>
      </c>
      <c r="B46" s="371">
        <f t="shared" si="0"/>
        <v>631</v>
      </c>
      <c r="C46" s="212">
        <v>3</v>
      </c>
      <c r="D46" s="174">
        <v>9</v>
      </c>
      <c r="E46" s="174">
        <v>51</v>
      </c>
      <c r="F46" s="174">
        <v>202</v>
      </c>
      <c r="G46" s="174">
        <v>44</v>
      </c>
      <c r="H46" s="174">
        <v>241</v>
      </c>
      <c r="I46" s="174">
        <v>76</v>
      </c>
      <c r="J46" s="213">
        <v>5</v>
      </c>
      <c r="K46" s="214">
        <v>0.475435816164818</v>
      </c>
      <c r="L46" s="215">
        <v>1.42630744849445</v>
      </c>
      <c r="M46" s="215">
        <v>8.0824088748018994</v>
      </c>
      <c r="N46" s="215">
        <v>32.012678288431097</v>
      </c>
      <c r="O46" s="215">
        <v>6.97305863708399</v>
      </c>
      <c r="P46" s="215">
        <v>38.193343898573701</v>
      </c>
      <c r="Q46" s="215">
        <v>12.044374009508701</v>
      </c>
      <c r="R46" s="216">
        <v>0.79239302694136304</v>
      </c>
    </row>
    <row r="47" spans="1:18" s="363" customFormat="1" ht="14.5" customHeight="1">
      <c r="A47" s="117" t="s">
        <v>78</v>
      </c>
      <c r="B47" s="372">
        <f t="shared" si="0"/>
        <v>2755</v>
      </c>
      <c r="C47" s="217">
        <v>40</v>
      </c>
      <c r="D47" s="169">
        <v>120</v>
      </c>
      <c r="E47" s="169">
        <v>347</v>
      </c>
      <c r="F47" s="169">
        <v>104</v>
      </c>
      <c r="G47" s="169">
        <v>466</v>
      </c>
      <c r="H47" s="169">
        <v>1464</v>
      </c>
      <c r="I47" s="169">
        <v>174</v>
      </c>
      <c r="J47" s="218">
        <v>40</v>
      </c>
      <c r="K47" s="219">
        <v>1.4519056261343</v>
      </c>
      <c r="L47" s="220">
        <v>4.3557168784028999</v>
      </c>
      <c r="M47" s="220">
        <v>12.595281306715099</v>
      </c>
      <c r="N47" s="220">
        <v>3.7749546279491799</v>
      </c>
      <c r="O47" s="220">
        <v>16.914700544464601</v>
      </c>
      <c r="P47" s="220">
        <v>53.139745916515402</v>
      </c>
      <c r="Q47" s="220">
        <v>6.3157894736842097</v>
      </c>
      <c r="R47" s="211">
        <v>1.4519056261343</v>
      </c>
    </row>
    <row r="48" spans="1:18" s="363" customFormat="1" ht="14.5" customHeight="1">
      <c r="A48" s="124" t="s">
        <v>79</v>
      </c>
      <c r="B48" s="371">
        <f t="shared" si="0"/>
        <v>640</v>
      </c>
      <c r="C48" s="212">
        <v>75</v>
      </c>
      <c r="D48" s="174">
        <v>56</v>
      </c>
      <c r="E48" s="174">
        <v>78</v>
      </c>
      <c r="F48" s="174">
        <v>9</v>
      </c>
      <c r="G48" s="174">
        <v>123</v>
      </c>
      <c r="H48" s="174">
        <v>288</v>
      </c>
      <c r="I48" s="174">
        <v>8</v>
      </c>
      <c r="J48" s="213">
        <v>3</v>
      </c>
      <c r="K48" s="214">
        <v>11.71875</v>
      </c>
      <c r="L48" s="215">
        <v>8.75</v>
      </c>
      <c r="M48" s="215">
        <v>12.1875</v>
      </c>
      <c r="N48" s="215">
        <v>1.40625</v>
      </c>
      <c r="O48" s="215">
        <v>19.21875</v>
      </c>
      <c r="P48" s="215">
        <v>45</v>
      </c>
      <c r="Q48" s="215">
        <v>1.25</v>
      </c>
      <c r="R48" s="216">
        <v>0.46875</v>
      </c>
    </row>
    <row r="49" spans="1:18" s="363" customFormat="1" ht="14.5" customHeight="1">
      <c r="A49" s="117" t="s">
        <v>80</v>
      </c>
      <c r="B49" s="372">
        <f t="shared" si="0"/>
        <v>5229</v>
      </c>
      <c r="C49" s="217">
        <v>700</v>
      </c>
      <c r="D49" s="169">
        <v>112</v>
      </c>
      <c r="E49" s="169">
        <v>841</v>
      </c>
      <c r="F49" s="169">
        <v>132</v>
      </c>
      <c r="G49" s="169">
        <v>634</v>
      </c>
      <c r="H49" s="169">
        <v>2610</v>
      </c>
      <c r="I49" s="169">
        <v>94</v>
      </c>
      <c r="J49" s="218">
        <v>106</v>
      </c>
      <c r="K49" s="219">
        <v>13.386880856760399</v>
      </c>
      <c r="L49" s="220">
        <v>2.14190093708166</v>
      </c>
      <c r="M49" s="220">
        <v>16.083381143622098</v>
      </c>
      <c r="N49" s="220">
        <v>2.5243832472748098</v>
      </c>
      <c r="O49" s="220">
        <v>12.124689233123</v>
      </c>
      <c r="P49" s="220">
        <v>49.913941480206503</v>
      </c>
      <c r="Q49" s="220">
        <v>1.7976668579078201</v>
      </c>
      <c r="R49" s="211">
        <v>2.0271562440237099</v>
      </c>
    </row>
    <row r="50" spans="1:18" s="363" customFormat="1" ht="14.5" customHeight="1">
      <c r="A50" s="124" t="s">
        <v>466</v>
      </c>
      <c r="B50" s="371">
        <f t="shared" si="0"/>
        <v>15390</v>
      </c>
      <c r="C50" s="212">
        <v>779</v>
      </c>
      <c r="D50" s="174">
        <v>483</v>
      </c>
      <c r="E50" s="174">
        <v>2703</v>
      </c>
      <c r="F50" s="174">
        <v>876</v>
      </c>
      <c r="G50" s="174">
        <v>1651</v>
      </c>
      <c r="H50" s="174">
        <v>7932</v>
      </c>
      <c r="I50" s="174">
        <v>503</v>
      </c>
      <c r="J50" s="213">
        <v>463</v>
      </c>
      <c r="K50" s="214">
        <v>5.0617283950617296</v>
      </c>
      <c r="L50" s="215">
        <v>3.1384015594541901</v>
      </c>
      <c r="M50" s="215">
        <v>17.563352826510702</v>
      </c>
      <c r="N50" s="215">
        <v>5.6920077972709597</v>
      </c>
      <c r="O50" s="215">
        <v>10.7277452891488</v>
      </c>
      <c r="P50" s="215">
        <v>51.539961013645197</v>
      </c>
      <c r="Q50" s="215">
        <v>3.2683560753736201</v>
      </c>
      <c r="R50" s="216">
        <v>3.0084470435347601</v>
      </c>
    </row>
    <row r="51" spans="1:18" s="363" customFormat="1" ht="14.5" customHeight="1">
      <c r="A51" s="117" t="s">
        <v>81</v>
      </c>
      <c r="B51" s="372">
        <f t="shared" si="0"/>
        <v>1364</v>
      </c>
      <c r="C51" s="217">
        <v>113</v>
      </c>
      <c r="D51" s="169">
        <v>37</v>
      </c>
      <c r="E51" s="169">
        <v>207</v>
      </c>
      <c r="F51" s="169">
        <v>22</v>
      </c>
      <c r="G51" s="169">
        <v>110</v>
      </c>
      <c r="H51" s="169">
        <v>799</v>
      </c>
      <c r="I51" s="169">
        <v>30</v>
      </c>
      <c r="J51" s="218">
        <v>46</v>
      </c>
      <c r="K51" s="219">
        <v>8.2844574780058604</v>
      </c>
      <c r="L51" s="220">
        <v>2.7126099706744902</v>
      </c>
      <c r="M51" s="220">
        <v>15.1759530791789</v>
      </c>
      <c r="N51" s="220">
        <v>1.61290322580645</v>
      </c>
      <c r="O51" s="220">
        <v>8.0645161290322598</v>
      </c>
      <c r="P51" s="220">
        <v>58.577712609970703</v>
      </c>
      <c r="Q51" s="220">
        <v>2.1994134897360702</v>
      </c>
      <c r="R51" s="211">
        <v>3.3724340175953098</v>
      </c>
    </row>
    <row r="52" spans="1:18" s="363" customFormat="1" ht="14.5" customHeight="1">
      <c r="A52" s="124" t="s">
        <v>82</v>
      </c>
      <c r="B52" s="371">
        <f t="shared" si="0"/>
        <v>277</v>
      </c>
      <c r="C52" s="212">
        <v>6</v>
      </c>
      <c r="D52" s="174">
        <v>6</v>
      </c>
      <c r="E52" s="174">
        <v>22</v>
      </c>
      <c r="F52" s="174">
        <v>6</v>
      </c>
      <c r="G52" s="174">
        <v>10</v>
      </c>
      <c r="H52" s="174">
        <v>199</v>
      </c>
      <c r="I52" s="174">
        <v>7</v>
      </c>
      <c r="J52" s="213">
        <v>21</v>
      </c>
      <c r="K52" s="214">
        <v>2.16606498194946</v>
      </c>
      <c r="L52" s="215">
        <v>2.16606498194946</v>
      </c>
      <c r="M52" s="215">
        <v>7.9422382671480101</v>
      </c>
      <c r="N52" s="215">
        <v>2.16606498194946</v>
      </c>
      <c r="O52" s="215">
        <v>3.6101083032490999</v>
      </c>
      <c r="P52" s="215">
        <v>71.841155234656995</v>
      </c>
      <c r="Q52" s="215">
        <v>2.5270758122743699</v>
      </c>
      <c r="R52" s="216">
        <v>7.5812274368230996</v>
      </c>
    </row>
    <row r="53" spans="1:18" s="363" customFormat="1" ht="14.5" customHeight="1">
      <c r="A53" s="117" t="s">
        <v>83</v>
      </c>
      <c r="B53" s="372">
        <f t="shared" si="0"/>
        <v>1302</v>
      </c>
      <c r="C53" s="217">
        <v>62</v>
      </c>
      <c r="D53" s="169">
        <v>56</v>
      </c>
      <c r="E53" s="169">
        <v>228</v>
      </c>
      <c r="F53" s="169">
        <v>27</v>
      </c>
      <c r="G53" s="169">
        <v>98</v>
      </c>
      <c r="H53" s="169">
        <v>712</v>
      </c>
      <c r="I53" s="169">
        <v>103</v>
      </c>
      <c r="J53" s="218">
        <v>16</v>
      </c>
      <c r="K53" s="219">
        <v>4.7619047619047601</v>
      </c>
      <c r="L53" s="220">
        <v>4.3010752688172103</v>
      </c>
      <c r="M53" s="220">
        <v>17.511520737327199</v>
      </c>
      <c r="N53" s="220">
        <v>2.0737327188940098</v>
      </c>
      <c r="O53" s="220">
        <v>7.5268817204301097</v>
      </c>
      <c r="P53" s="220">
        <v>54.685099846390202</v>
      </c>
      <c r="Q53" s="220">
        <v>7.91090629800307</v>
      </c>
      <c r="R53" s="211">
        <v>1.2288786482334899</v>
      </c>
    </row>
    <row r="54" spans="1:18" s="363" customFormat="1" ht="14.5" customHeight="1">
      <c r="A54" s="124" t="s">
        <v>84</v>
      </c>
      <c r="B54" s="371">
        <f t="shared" si="0"/>
        <v>169</v>
      </c>
      <c r="C54" s="212">
        <v>35</v>
      </c>
      <c r="D54" s="174">
        <v>10</v>
      </c>
      <c r="E54" s="174">
        <v>28</v>
      </c>
      <c r="F54" s="174">
        <v>0</v>
      </c>
      <c r="G54" s="174">
        <v>7</v>
      </c>
      <c r="H54" s="174">
        <v>88</v>
      </c>
      <c r="I54" s="174">
        <v>0</v>
      </c>
      <c r="J54" s="213">
        <v>1</v>
      </c>
      <c r="K54" s="214">
        <v>20.710059171597599</v>
      </c>
      <c r="L54" s="215">
        <v>5.9171597633136104</v>
      </c>
      <c r="M54" s="215">
        <v>16.568047337278099</v>
      </c>
      <c r="N54" s="215">
        <v>0</v>
      </c>
      <c r="O54" s="215">
        <v>4.14201183431953</v>
      </c>
      <c r="P54" s="215">
        <v>52.071005917159802</v>
      </c>
      <c r="Q54" s="215">
        <v>0</v>
      </c>
      <c r="R54" s="216">
        <v>0.59171597633136097</v>
      </c>
    </row>
    <row r="55" spans="1:18" s="363" customFormat="1" ht="14.5" customHeight="1">
      <c r="A55" s="117" t="s">
        <v>85</v>
      </c>
      <c r="B55" s="372">
        <f t="shared" si="0"/>
        <v>1950</v>
      </c>
      <c r="C55" s="217">
        <v>157</v>
      </c>
      <c r="D55" s="169">
        <v>94</v>
      </c>
      <c r="E55" s="169">
        <v>165</v>
      </c>
      <c r="F55" s="169">
        <v>93</v>
      </c>
      <c r="G55" s="169">
        <v>463</v>
      </c>
      <c r="H55" s="169">
        <v>904</v>
      </c>
      <c r="I55" s="169">
        <v>58</v>
      </c>
      <c r="J55" s="218">
        <v>16</v>
      </c>
      <c r="K55" s="219">
        <v>8.0512820512820493</v>
      </c>
      <c r="L55" s="220">
        <v>4.8205128205128203</v>
      </c>
      <c r="M55" s="220">
        <v>8.4615384615384599</v>
      </c>
      <c r="N55" s="220">
        <v>4.7692307692307701</v>
      </c>
      <c r="O55" s="220">
        <v>23.743589743589698</v>
      </c>
      <c r="P55" s="220">
        <v>46.3589743589744</v>
      </c>
      <c r="Q55" s="220">
        <v>2.97435897435897</v>
      </c>
      <c r="R55" s="211">
        <v>0.82051282051282104</v>
      </c>
    </row>
    <row r="56" spans="1:18" s="363" customFormat="1" ht="14.5" customHeight="1">
      <c r="A56" s="227" t="s">
        <v>86</v>
      </c>
      <c r="B56" s="373">
        <f t="shared" si="0"/>
        <v>214</v>
      </c>
      <c r="C56" s="228">
        <v>12</v>
      </c>
      <c r="D56" s="229">
        <v>5</v>
      </c>
      <c r="E56" s="229">
        <v>26</v>
      </c>
      <c r="F56" s="229">
        <v>17</v>
      </c>
      <c r="G56" s="229">
        <v>12</v>
      </c>
      <c r="H56" s="229">
        <v>128</v>
      </c>
      <c r="I56" s="229">
        <v>11</v>
      </c>
      <c r="J56" s="230">
        <v>3</v>
      </c>
      <c r="K56" s="248">
        <v>5.6074766355140202</v>
      </c>
      <c r="L56" s="249">
        <v>2.3364485981308398</v>
      </c>
      <c r="M56" s="249">
        <v>12.1495327102804</v>
      </c>
      <c r="N56" s="249">
        <v>7.94392523364486</v>
      </c>
      <c r="O56" s="249">
        <v>5.6074766355140202</v>
      </c>
      <c r="P56" s="249">
        <v>59.813084112149497</v>
      </c>
      <c r="Q56" s="249">
        <v>5.1401869158878499</v>
      </c>
      <c r="R56" s="250">
        <v>1.4018691588784999</v>
      </c>
    </row>
    <row r="57" spans="1:18" s="363" customFormat="1" ht="14.5" customHeight="1">
      <c r="A57" s="134" t="s">
        <v>467</v>
      </c>
      <c r="B57" s="374">
        <f t="shared" si="0"/>
        <v>36827</v>
      </c>
      <c r="C57" s="375">
        <v>2207</v>
      </c>
      <c r="D57" s="233">
        <v>1166</v>
      </c>
      <c r="E57" s="233">
        <v>5235</v>
      </c>
      <c r="F57" s="233">
        <v>2624</v>
      </c>
      <c r="G57" s="233">
        <v>4296</v>
      </c>
      <c r="H57" s="233">
        <v>18466</v>
      </c>
      <c r="I57" s="233">
        <v>2099</v>
      </c>
      <c r="J57" s="234">
        <v>734</v>
      </c>
      <c r="K57" s="235">
        <v>5.9928856545469404</v>
      </c>
      <c r="L57" s="157">
        <v>3.1661552665164199</v>
      </c>
      <c r="M57" s="157">
        <v>14.215113910989199</v>
      </c>
      <c r="N57" s="157">
        <v>7.1252070491758799</v>
      </c>
      <c r="O57" s="157">
        <v>11.665354223803201</v>
      </c>
      <c r="P57" s="157">
        <v>50.142558448964103</v>
      </c>
      <c r="Q57" s="157">
        <v>5.6996225595351202</v>
      </c>
      <c r="R57" s="156">
        <v>1.99310288646917</v>
      </c>
    </row>
    <row r="58" spans="1:18" s="363" customFormat="1" ht="14.5" customHeight="1">
      <c r="A58" s="377" t="s">
        <v>87</v>
      </c>
      <c r="B58" s="378">
        <f t="shared" si="0"/>
        <v>4406</v>
      </c>
      <c r="C58" s="379">
        <v>235</v>
      </c>
      <c r="D58" s="237">
        <v>392</v>
      </c>
      <c r="E58" s="237">
        <v>480</v>
      </c>
      <c r="F58" s="237">
        <v>579</v>
      </c>
      <c r="G58" s="237">
        <v>633</v>
      </c>
      <c r="H58" s="237">
        <v>1736</v>
      </c>
      <c r="I58" s="237">
        <v>288</v>
      </c>
      <c r="J58" s="238">
        <v>63</v>
      </c>
      <c r="K58" s="239">
        <v>5.3336359509759399</v>
      </c>
      <c r="L58" s="159">
        <v>8.8969586926917898</v>
      </c>
      <c r="M58" s="159">
        <v>10.8942351339083</v>
      </c>
      <c r="N58" s="159">
        <v>13.1411711302769</v>
      </c>
      <c r="O58" s="159">
        <v>14.3667725828416</v>
      </c>
      <c r="P58" s="159">
        <v>39.400817067635003</v>
      </c>
      <c r="Q58" s="159">
        <v>6.5365410803449899</v>
      </c>
      <c r="R58" s="158">
        <v>1.4298683613254699</v>
      </c>
    </row>
    <row r="59" spans="1:18" s="363" customFormat="1" ht="14.5" customHeight="1">
      <c r="A59" s="148" t="s">
        <v>468</v>
      </c>
      <c r="B59" s="381">
        <f t="shared" si="0"/>
        <v>41233</v>
      </c>
      <c r="C59" s="240">
        <v>2442</v>
      </c>
      <c r="D59" s="382">
        <v>1558</v>
      </c>
      <c r="E59" s="382">
        <v>5715</v>
      </c>
      <c r="F59" s="382">
        <v>3203</v>
      </c>
      <c r="G59" s="382">
        <v>4929</v>
      </c>
      <c r="H59" s="382">
        <v>20202</v>
      </c>
      <c r="I59" s="382">
        <v>2387</v>
      </c>
      <c r="J59" s="383">
        <v>797</v>
      </c>
      <c r="K59" s="255">
        <v>5.9224407634661604</v>
      </c>
      <c r="L59" s="256">
        <v>3.7785269080590802</v>
      </c>
      <c r="M59" s="256">
        <v>13.8602575606917</v>
      </c>
      <c r="N59" s="256">
        <v>7.7680498629738297</v>
      </c>
      <c r="O59" s="256">
        <v>11.954017413237001</v>
      </c>
      <c r="P59" s="256">
        <v>48.9947372250382</v>
      </c>
      <c r="Q59" s="256">
        <v>5.7890524579826801</v>
      </c>
      <c r="R59" s="257">
        <v>1.9329178085514001</v>
      </c>
    </row>
    <row r="60" spans="1:18" s="363" customFormat="1" ht="14.5" customHeight="1">
      <c r="A60" s="921" t="s">
        <v>518</v>
      </c>
      <c r="B60" s="921"/>
      <c r="C60" s="921"/>
      <c r="D60" s="921"/>
      <c r="E60" s="921"/>
      <c r="F60" s="921"/>
      <c r="G60" s="921"/>
      <c r="H60" s="921"/>
      <c r="I60" s="921"/>
      <c r="J60" s="921"/>
      <c r="K60" s="921"/>
      <c r="L60" s="921"/>
      <c r="M60" s="921"/>
      <c r="N60" s="921"/>
      <c r="O60" s="921"/>
      <c r="P60" s="921"/>
      <c r="Q60" s="921"/>
      <c r="R60" s="921"/>
    </row>
    <row r="61" spans="1:18" ht="51.65" customHeight="1">
      <c r="A61" s="920" t="s">
        <v>519</v>
      </c>
      <c r="B61" s="920"/>
      <c r="C61" s="920"/>
      <c r="D61" s="920"/>
      <c r="E61" s="920"/>
      <c r="F61" s="920"/>
      <c r="G61" s="920"/>
      <c r="H61" s="920"/>
      <c r="I61" s="920"/>
      <c r="J61" s="920"/>
      <c r="K61" s="920"/>
      <c r="L61" s="920"/>
      <c r="M61" s="920"/>
      <c r="N61" s="920"/>
      <c r="O61" s="920"/>
      <c r="P61" s="920"/>
      <c r="Q61" s="920"/>
      <c r="R61" s="920"/>
    </row>
    <row r="62" spans="1:18" ht="14.5" customHeight="1">
      <c r="A62" s="852" t="s">
        <v>469</v>
      </c>
      <c r="B62" s="852"/>
      <c r="C62" s="852"/>
      <c r="D62" s="852"/>
      <c r="E62" s="852"/>
      <c r="F62" s="852"/>
      <c r="G62" s="852"/>
      <c r="H62" s="852"/>
      <c r="I62" s="852"/>
      <c r="J62" s="852"/>
      <c r="K62" s="852"/>
      <c r="L62" s="852"/>
      <c r="M62" s="852"/>
      <c r="N62" s="852"/>
      <c r="O62" s="852"/>
      <c r="P62" s="852"/>
      <c r="Q62" s="852"/>
      <c r="R62" s="852"/>
    </row>
    <row r="63" spans="1:18" s="363" customFormat="1" ht="14.5" customHeight="1">
      <c r="A63" s="876" t="s">
        <v>90</v>
      </c>
      <c r="B63" s="876"/>
      <c r="C63" s="876"/>
      <c r="D63" s="876"/>
      <c r="E63" s="876"/>
      <c r="F63" s="876"/>
      <c r="G63" s="876"/>
      <c r="H63" s="876"/>
      <c r="I63" s="876"/>
      <c r="J63" s="876"/>
      <c r="K63" s="876"/>
      <c r="L63" s="876"/>
      <c r="M63" s="876"/>
      <c r="N63" s="876"/>
      <c r="O63" s="876"/>
      <c r="P63" s="876"/>
      <c r="Q63" s="876"/>
      <c r="R63" s="876"/>
    </row>
    <row r="64" spans="1:18" ht="14.5" customHeight="1">
      <c r="A64" s="103"/>
    </row>
    <row r="65" spans="1:18" ht="25" customHeight="1">
      <c r="A65" s="860">
        <v>2022</v>
      </c>
      <c r="B65" s="860"/>
      <c r="C65" s="860"/>
      <c r="D65" s="860"/>
      <c r="E65" s="860"/>
      <c r="F65" s="860"/>
      <c r="G65" s="860"/>
      <c r="H65" s="860"/>
      <c r="I65" s="860"/>
      <c r="J65" s="860"/>
      <c r="K65" s="860"/>
      <c r="L65" s="860"/>
      <c r="M65" s="860"/>
      <c r="N65" s="860"/>
      <c r="O65" s="860"/>
      <c r="P65" s="860"/>
      <c r="Q65" s="860"/>
      <c r="R65" s="860"/>
    </row>
    <row r="66" spans="1:18" ht="14.5" customHeight="1">
      <c r="A66" s="318"/>
    </row>
    <row r="67" spans="1:18" ht="14.5" customHeight="1">
      <c r="A67" s="907" t="s">
        <v>139</v>
      </c>
      <c r="B67" s="907"/>
      <c r="C67" s="907"/>
      <c r="D67" s="907"/>
      <c r="E67" s="907"/>
      <c r="F67" s="907"/>
      <c r="G67" s="907"/>
      <c r="H67" s="907"/>
      <c r="I67" s="907"/>
      <c r="J67" s="907"/>
      <c r="K67" s="907"/>
      <c r="L67" s="907"/>
      <c r="M67" s="907"/>
      <c r="N67" s="907"/>
      <c r="O67" s="907"/>
      <c r="P67" s="907"/>
      <c r="Q67" s="907"/>
      <c r="R67" s="907"/>
    </row>
    <row r="68" spans="1:18" ht="14.5" customHeight="1">
      <c r="A68" s="918" t="s">
        <v>65</v>
      </c>
      <c r="B68" s="909" t="s">
        <v>124</v>
      </c>
      <c r="C68" s="915" t="s">
        <v>66</v>
      </c>
      <c r="D68" s="915"/>
      <c r="E68" s="915"/>
      <c r="F68" s="915"/>
      <c r="G68" s="915"/>
      <c r="H68" s="915"/>
      <c r="I68" s="915"/>
      <c r="J68" s="915"/>
      <c r="K68" s="915"/>
      <c r="L68" s="915"/>
      <c r="M68" s="915"/>
      <c r="N68" s="915"/>
      <c r="O68" s="915"/>
      <c r="P68" s="915"/>
      <c r="Q68" s="915"/>
      <c r="R68" s="915"/>
    </row>
    <row r="69" spans="1:18" ht="108" customHeight="1">
      <c r="A69" s="918"/>
      <c r="B69" s="909"/>
      <c r="C69" s="364" t="s">
        <v>508</v>
      </c>
      <c r="D69" s="368" t="s">
        <v>509</v>
      </c>
      <c r="E69" s="368" t="s">
        <v>510</v>
      </c>
      <c r="F69" s="368" t="s">
        <v>511</v>
      </c>
      <c r="G69" s="368" t="s">
        <v>512</v>
      </c>
      <c r="H69" s="368" t="s">
        <v>135</v>
      </c>
      <c r="I69" s="368" t="s">
        <v>136</v>
      </c>
      <c r="J69" s="366" t="s">
        <v>137</v>
      </c>
      <c r="K69" s="364" t="s">
        <v>508</v>
      </c>
      <c r="L69" s="368" t="s">
        <v>509</v>
      </c>
      <c r="M69" s="368" t="s">
        <v>510</v>
      </c>
      <c r="N69" s="368" t="s">
        <v>511</v>
      </c>
      <c r="O69" s="368" t="s">
        <v>512</v>
      </c>
      <c r="P69" s="368" t="s">
        <v>135</v>
      </c>
      <c r="Q69" s="368" t="s">
        <v>136</v>
      </c>
      <c r="R69" s="368" t="s">
        <v>137</v>
      </c>
    </row>
    <row r="70" spans="1:18" ht="14.5" customHeight="1">
      <c r="A70" s="918"/>
      <c r="B70" s="385" t="s">
        <v>70</v>
      </c>
      <c r="C70" s="912" t="s">
        <v>70</v>
      </c>
      <c r="D70" s="916"/>
      <c r="E70" s="916"/>
      <c r="F70" s="916"/>
      <c r="G70" s="916"/>
      <c r="H70" s="916"/>
      <c r="I70" s="916"/>
      <c r="J70" s="916"/>
      <c r="K70" s="913" t="s">
        <v>71</v>
      </c>
      <c r="L70" s="913"/>
      <c r="M70" s="913"/>
      <c r="N70" s="913"/>
      <c r="O70" s="913"/>
      <c r="P70" s="913"/>
      <c r="Q70" s="913"/>
      <c r="R70" s="913"/>
    </row>
    <row r="71" spans="1:18" ht="14.5" customHeight="1">
      <c r="A71" s="167" t="s">
        <v>72</v>
      </c>
      <c r="B71" s="386">
        <v>5909</v>
      </c>
      <c r="C71" s="206">
        <v>0</v>
      </c>
      <c r="D71" s="207">
        <v>146</v>
      </c>
      <c r="E71" s="207">
        <v>586</v>
      </c>
      <c r="F71" s="207">
        <v>847</v>
      </c>
      <c r="G71" s="207">
        <v>243</v>
      </c>
      <c r="H71" s="207">
        <v>3319</v>
      </c>
      <c r="I71" s="267">
        <v>766</v>
      </c>
      <c r="J71" s="168">
        <v>2</v>
      </c>
      <c r="K71" s="209">
        <v>0</v>
      </c>
      <c r="L71" s="210">
        <v>2.4708072431883599</v>
      </c>
      <c r="M71" s="210">
        <v>9.9170756473176507</v>
      </c>
      <c r="N71" s="210">
        <v>14.334066677948901</v>
      </c>
      <c r="O71" s="210">
        <v>4.1123709595532203</v>
      </c>
      <c r="P71" s="210">
        <v>56.168556439329798</v>
      </c>
      <c r="Q71" s="210">
        <v>12.963276358097801</v>
      </c>
      <c r="R71" s="211">
        <v>3.3846674564224098E-2</v>
      </c>
    </row>
    <row r="72" spans="1:18" ht="14.5" customHeight="1">
      <c r="A72" s="172" t="s">
        <v>73</v>
      </c>
      <c r="B72" s="307">
        <v>3147</v>
      </c>
      <c r="C72" s="212">
        <v>385</v>
      </c>
      <c r="D72" s="174">
        <v>51</v>
      </c>
      <c r="E72" s="174">
        <v>350</v>
      </c>
      <c r="F72" s="174">
        <v>350</v>
      </c>
      <c r="G72" s="174">
        <v>235</v>
      </c>
      <c r="H72" s="174">
        <v>1223</v>
      </c>
      <c r="I72" s="221">
        <v>507</v>
      </c>
      <c r="J72" s="173">
        <v>46</v>
      </c>
      <c r="K72" s="214">
        <v>12.233873530346401</v>
      </c>
      <c r="L72" s="215">
        <v>1.6205910390848399</v>
      </c>
      <c r="M72" s="215">
        <v>11.121703209405799</v>
      </c>
      <c r="N72" s="215">
        <v>11.121703209405799</v>
      </c>
      <c r="O72" s="215">
        <v>7.4674292977438803</v>
      </c>
      <c r="P72" s="215">
        <v>38.8624086431522</v>
      </c>
      <c r="Q72" s="215">
        <v>16.1105815061964</v>
      </c>
      <c r="R72" s="216">
        <v>1.46170956466476</v>
      </c>
    </row>
    <row r="73" spans="1:18" ht="14.5" customHeight="1">
      <c r="A73" s="167" t="s">
        <v>74</v>
      </c>
      <c r="B73" s="306">
        <v>1420</v>
      </c>
      <c r="C73" s="217">
        <v>36</v>
      </c>
      <c r="D73" s="169">
        <v>221</v>
      </c>
      <c r="E73" s="169">
        <v>32</v>
      </c>
      <c r="F73" s="169">
        <v>389</v>
      </c>
      <c r="G73" s="169">
        <v>419</v>
      </c>
      <c r="H73" s="169">
        <v>114</v>
      </c>
      <c r="I73" s="226">
        <v>156</v>
      </c>
      <c r="J73" s="168">
        <v>53</v>
      </c>
      <c r="K73" s="219">
        <v>2.53521126760563</v>
      </c>
      <c r="L73" s="220">
        <v>15.563380281690099</v>
      </c>
      <c r="M73" s="220">
        <v>2.2535211267605599</v>
      </c>
      <c r="N73" s="220">
        <v>27.3943661971831</v>
      </c>
      <c r="O73" s="220">
        <v>29.507042253521099</v>
      </c>
      <c r="P73" s="220">
        <v>8.0281690140845097</v>
      </c>
      <c r="Q73" s="220">
        <v>10.9859154929577</v>
      </c>
      <c r="R73" s="211">
        <v>3.7323943661971799</v>
      </c>
    </row>
    <row r="74" spans="1:18" ht="14.5" customHeight="1">
      <c r="A74" s="172" t="s">
        <v>75</v>
      </c>
      <c r="B74" s="307">
        <v>852</v>
      </c>
      <c r="C74" s="212">
        <v>43</v>
      </c>
      <c r="D74" s="174">
        <v>8</v>
      </c>
      <c r="E74" s="174">
        <v>131</v>
      </c>
      <c r="F74" s="174">
        <v>136</v>
      </c>
      <c r="G74" s="174">
        <v>4</v>
      </c>
      <c r="H74" s="174">
        <v>487</v>
      </c>
      <c r="I74" s="221">
        <v>30</v>
      </c>
      <c r="J74" s="173">
        <v>13</v>
      </c>
      <c r="K74" s="214">
        <v>5.0469483568075102</v>
      </c>
      <c r="L74" s="215">
        <v>0.93896713615023497</v>
      </c>
      <c r="M74" s="215">
        <v>15.375586854460099</v>
      </c>
      <c r="N74" s="215">
        <v>15.962441314554001</v>
      </c>
      <c r="O74" s="215">
        <v>0.46948356807511699</v>
      </c>
      <c r="P74" s="215">
        <v>57.159624413145501</v>
      </c>
      <c r="Q74" s="215">
        <v>3.52112676056338</v>
      </c>
      <c r="R74" s="216">
        <v>1.5258215962441299</v>
      </c>
    </row>
    <row r="75" spans="1:18" ht="14.5" customHeight="1">
      <c r="A75" s="167" t="s">
        <v>456</v>
      </c>
      <c r="B75" s="306">
        <v>222</v>
      </c>
      <c r="C75" s="217" t="s">
        <v>140</v>
      </c>
      <c r="D75" s="169" t="s">
        <v>140</v>
      </c>
      <c r="E75" s="169" t="s">
        <v>140</v>
      </c>
      <c r="F75" s="169" t="s">
        <v>140</v>
      </c>
      <c r="G75" s="169" t="s">
        <v>140</v>
      </c>
      <c r="H75" s="169" t="s">
        <v>140</v>
      </c>
      <c r="I75" s="226" t="s">
        <v>140</v>
      </c>
      <c r="J75" s="218" t="s">
        <v>140</v>
      </c>
      <c r="K75" s="217" t="s">
        <v>140</v>
      </c>
      <c r="L75" s="169" t="s">
        <v>140</v>
      </c>
      <c r="M75" s="169" t="s">
        <v>140</v>
      </c>
      <c r="N75" s="169" t="s">
        <v>140</v>
      </c>
      <c r="O75" s="169" t="s">
        <v>140</v>
      </c>
      <c r="P75" s="169" t="s">
        <v>140</v>
      </c>
      <c r="Q75" s="169" t="s">
        <v>140</v>
      </c>
      <c r="R75" s="211" t="s">
        <v>140</v>
      </c>
    </row>
    <row r="76" spans="1:18" ht="14.5" customHeight="1">
      <c r="A76" s="172" t="s">
        <v>77</v>
      </c>
      <c r="B76" s="307">
        <v>706</v>
      </c>
      <c r="C76" s="212">
        <v>4</v>
      </c>
      <c r="D76" s="174">
        <v>9</v>
      </c>
      <c r="E76" s="174">
        <v>54</v>
      </c>
      <c r="F76" s="174">
        <v>217</v>
      </c>
      <c r="G76" s="174">
        <v>40</v>
      </c>
      <c r="H76" s="174">
        <v>271</v>
      </c>
      <c r="I76" s="221">
        <v>103</v>
      </c>
      <c r="J76" s="173">
        <v>8</v>
      </c>
      <c r="K76" s="214">
        <v>0.56657223796033995</v>
      </c>
      <c r="L76" s="215">
        <v>1.2747875354107601</v>
      </c>
      <c r="M76" s="215">
        <v>7.6487252124645897</v>
      </c>
      <c r="N76" s="215">
        <v>30.736543909348399</v>
      </c>
      <c r="O76" s="215">
        <v>5.6657223796034</v>
      </c>
      <c r="P76" s="215">
        <v>38.385269121813003</v>
      </c>
      <c r="Q76" s="215">
        <v>14.589235127478799</v>
      </c>
      <c r="R76" s="216">
        <v>1.1331444759206799</v>
      </c>
    </row>
    <row r="77" spans="1:18" ht="14.5" customHeight="1">
      <c r="A77" s="167" t="s">
        <v>78</v>
      </c>
      <c r="B77" s="306">
        <v>2798</v>
      </c>
      <c r="C77" s="217">
        <v>30</v>
      </c>
      <c r="D77" s="169">
        <v>108</v>
      </c>
      <c r="E77" s="169">
        <v>382</v>
      </c>
      <c r="F77" s="169">
        <v>106</v>
      </c>
      <c r="G77" s="169">
        <v>384</v>
      </c>
      <c r="H77" s="169">
        <v>1560</v>
      </c>
      <c r="I77" s="226">
        <v>209</v>
      </c>
      <c r="J77" s="168">
        <v>19</v>
      </c>
      <c r="K77" s="219">
        <v>1.0721944245889901</v>
      </c>
      <c r="L77" s="220">
        <v>3.8598999285203699</v>
      </c>
      <c r="M77" s="220">
        <v>13.652609006433201</v>
      </c>
      <c r="N77" s="220">
        <v>3.7884203002144399</v>
      </c>
      <c r="O77" s="220">
        <v>13.7240886347391</v>
      </c>
      <c r="P77" s="220">
        <v>55.754110078627598</v>
      </c>
      <c r="Q77" s="220">
        <v>7.4696211579699803</v>
      </c>
      <c r="R77" s="211">
        <v>0.67905646890636195</v>
      </c>
    </row>
    <row r="78" spans="1:18" ht="14.5" customHeight="1">
      <c r="A78" s="172" t="s">
        <v>79</v>
      </c>
      <c r="B78" s="307">
        <v>722</v>
      </c>
      <c r="C78" s="212">
        <v>82</v>
      </c>
      <c r="D78" s="174">
        <v>58</v>
      </c>
      <c r="E78" s="174">
        <v>99</v>
      </c>
      <c r="F78" s="174">
        <v>7</v>
      </c>
      <c r="G78" s="174">
        <v>151</v>
      </c>
      <c r="H78" s="174">
        <v>312</v>
      </c>
      <c r="I78" s="221">
        <v>7</v>
      </c>
      <c r="J78" s="173">
        <v>6</v>
      </c>
      <c r="K78" s="214">
        <v>11.3573407202216</v>
      </c>
      <c r="L78" s="215">
        <v>8.0332409972299192</v>
      </c>
      <c r="M78" s="215">
        <v>13.7119113573407</v>
      </c>
      <c r="N78" s="215">
        <v>0.96952908587257602</v>
      </c>
      <c r="O78" s="215">
        <v>20.914127423822698</v>
      </c>
      <c r="P78" s="215">
        <v>43.213296398891998</v>
      </c>
      <c r="Q78" s="215">
        <v>0.96952908587257602</v>
      </c>
      <c r="R78" s="216">
        <v>0.83102493074792305</v>
      </c>
    </row>
    <row r="79" spans="1:18" ht="14.5" customHeight="1">
      <c r="A79" s="167" t="s">
        <v>80</v>
      </c>
      <c r="B79" s="306">
        <v>5490</v>
      </c>
      <c r="C79" s="217">
        <v>671</v>
      </c>
      <c r="D79" s="169">
        <v>92</v>
      </c>
      <c r="E79" s="169">
        <v>669</v>
      </c>
      <c r="F79" s="169">
        <v>183</v>
      </c>
      <c r="G79" s="169">
        <v>495</v>
      </c>
      <c r="H79" s="169">
        <v>2975</v>
      </c>
      <c r="I79" s="226">
        <v>111</v>
      </c>
      <c r="J79" s="168">
        <v>294</v>
      </c>
      <c r="K79" s="219">
        <v>12.2222222222222</v>
      </c>
      <c r="L79" s="220">
        <v>1.6757741347905299</v>
      </c>
      <c r="M79" s="220">
        <v>12.1857923497268</v>
      </c>
      <c r="N79" s="220">
        <v>3.3333333333333299</v>
      </c>
      <c r="O79" s="220">
        <v>9.0163934426229506</v>
      </c>
      <c r="P79" s="220">
        <v>54.189435336976302</v>
      </c>
      <c r="Q79" s="220">
        <v>2.02185792349727</v>
      </c>
      <c r="R79" s="211">
        <v>5.3551912568305999</v>
      </c>
    </row>
    <row r="80" spans="1:18" ht="14.5" customHeight="1">
      <c r="A80" s="172" t="s">
        <v>92</v>
      </c>
      <c r="B80" s="307">
        <v>15346</v>
      </c>
      <c r="C80" s="212">
        <v>753</v>
      </c>
      <c r="D80" s="174">
        <v>386</v>
      </c>
      <c r="E80" s="174">
        <v>2664</v>
      </c>
      <c r="F80" s="174">
        <v>818</v>
      </c>
      <c r="G80" s="174">
        <v>1253</v>
      </c>
      <c r="H80" s="174">
        <v>8441</v>
      </c>
      <c r="I80" s="221">
        <v>598</v>
      </c>
      <c r="J80" s="173">
        <v>433</v>
      </c>
      <c r="K80" s="214">
        <v>4.90681610843217</v>
      </c>
      <c r="L80" s="215">
        <v>2.51531343672618</v>
      </c>
      <c r="M80" s="215">
        <v>17.3595725270429</v>
      </c>
      <c r="N80" s="215">
        <v>5.3303792519223299</v>
      </c>
      <c r="O80" s="215">
        <v>8.1649941352795494</v>
      </c>
      <c r="P80" s="215">
        <v>55.004561449237599</v>
      </c>
      <c r="Q80" s="215">
        <v>3.8967809201094799</v>
      </c>
      <c r="R80" s="216">
        <v>2.8215821712498399</v>
      </c>
    </row>
    <row r="81" spans="1:18" ht="14.5" customHeight="1">
      <c r="A81" s="167" t="s">
        <v>81</v>
      </c>
      <c r="B81" s="306">
        <v>1364</v>
      </c>
      <c r="C81" s="217">
        <v>116</v>
      </c>
      <c r="D81" s="169">
        <v>13</v>
      </c>
      <c r="E81" s="169">
        <v>208</v>
      </c>
      <c r="F81" s="169">
        <v>15</v>
      </c>
      <c r="G81" s="169">
        <v>98</v>
      </c>
      <c r="H81" s="169">
        <v>824</v>
      </c>
      <c r="I81" s="226">
        <v>19</v>
      </c>
      <c r="J81" s="168">
        <v>71</v>
      </c>
      <c r="K81" s="219">
        <v>8.5043988269794699</v>
      </c>
      <c r="L81" s="220">
        <v>0.95307917888563098</v>
      </c>
      <c r="M81" s="220">
        <v>15.249266862170099</v>
      </c>
      <c r="N81" s="220">
        <v>1.09970674486804</v>
      </c>
      <c r="O81" s="220">
        <v>7.1847507331378297</v>
      </c>
      <c r="P81" s="220">
        <v>60.410557184750701</v>
      </c>
      <c r="Q81" s="220">
        <v>1.39296187683284</v>
      </c>
      <c r="R81" s="211">
        <v>5.2052785923753699</v>
      </c>
    </row>
    <row r="82" spans="1:18" ht="14.5" customHeight="1">
      <c r="A82" s="172" t="s">
        <v>82</v>
      </c>
      <c r="B82" s="307">
        <v>282</v>
      </c>
      <c r="C82" s="212">
        <v>1</v>
      </c>
      <c r="D82" s="174">
        <v>6</v>
      </c>
      <c r="E82" s="174">
        <v>24</v>
      </c>
      <c r="F82" s="174">
        <v>1</v>
      </c>
      <c r="G82" s="174">
        <v>28</v>
      </c>
      <c r="H82" s="174">
        <v>197</v>
      </c>
      <c r="I82" s="221">
        <v>13</v>
      </c>
      <c r="J82" s="173">
        <v>12</v>
      </c>
      <c r="K82" s="214">
        <v>0.35460992907801397</v>
      </c>
      <c r="L82" s="215">
        <v>2.12765957446809</v>
      </c>
      <c r="M82" s="215">
        <v>8.5106382978723403</v>
      </c>
      <c r="N82" s="215">
        <v>0.35460992907801397</v>
      </c>
      <c r="O82" s="215">
        <v>9.9290780141843999</v>
      </c>
      <c r="P82" s="215">
        <v>69.858156028368796</v>
      </c>
      <c r="Q82" s="215">
        <v>4.6099290780141802</v>
      </c>
      <c r="R82" s="216">
        <v>4.2553191489361701</v>
      </c>
    </row>
    <row r="83" spans="1:18" ht="14.5" customHeight="1">
      <c r="A83" s="167" t="s">
        <v>83</v>
      </c>
      <c r="B83" s="306">
        <v>1419</v>
      </c>
      <c r="C83" s="217">
        <v>66</v>
      </c>
      <c r="D83" s="169">
        <v>53</v>
      </c>
      <c r="E83" s="169">
        <v>235</v>
      </c>
      <c r="F83" s="169">
        <v>30</v>
      </c>
      <c r="G83" s="169">
        <v>113</v>
      </c>
      <c r="H83" s="169">
        <v>788</v>
      </c>
      <c r="I83" s="226">
        <v>120</v>
      </c>
      <c r="J83" s="168">
        <v>14</v>
      </c>
      <c r="K83" s="219">
        <v>4.65116279069768</v>
      </c>
      <c r="L83" s="220">
        <v>3.7350246652572201</v>
      </c>
      <c r="M83" s="220">
        <v>16.5609584214235</v>
      </c>
      <c r="N83" s="220">
        <v>2.1141649048625801</v>
      </c>
      <c r="O83" s="220">
        <v>7.9633544749823804</v>
      </c>
      <c r="P83" s="220">
        <v>55.532064834390397</v>
      </c>
      <c r="Q83" s="220">
        <v>8.4566596194503205</v>
      </c>
      <c r="R83" s="211">
        <v>0.98661028893586999</v>
      </c>
    </row>
    <row r="84" spans="1:18" ht="14.5" customHeight="1">
      <c r="A84" s="172" t="s">
        <v>84</v>
      </c>
      <c r="B84" s="307">
        <v>174</v>
      </c>
      <c r="C84" s="212">
        <v>30</v>
      </c>
      <c r="D84" s="174">
        <v>5</v>
      </c>
      <c r="E84" s="174">
        <v>36</v>
      </c>
      <c r="F84" s="174">
        <v>1</v>
      </c>
      <c r="G84" s="174">
        <v>14</v>
      </c>
      <c r="H84" s="174">
        <v>87</v>
      </c>
      <c r="I84" s="221">
        <v>0</v>
      </c>
      <c r="J84" s="173">
        <v>1</v>
      </c>
      <c r="K84" s="214">
        <v>17.241379310344801</v>
      </c>
      <c r="L84" s="215">
        <v>2.8735632183908</v>
      </c>
      <c r="M84" s="215">
        <v>20.689655172413801</v>
      </c>
      <c r="N84" s="215">
        <v>0.57471264367816099</v>
      </c>
      <c r="O84" s="215">
        <v>8.0459770114942497</v>
      </c>
      <c r="P84" s="215">
        <v>50</v>
      </c>
      <c r="Q84" s="215">
        <v>0</v>
      </c>
      <c r="R84" s="216">
        <v>0.57471264367816099</v>
      </c>
    </row>
    <row r="85" spans="1:18" ht="14.5" customHeight="1">
      <c r="A85" s="167" t="s">
        <v>85</v>
      </c>
      <c r="B85" s="306">
        <v>1773</v>
      </c>
      <c r="C85" s="217">
        <v>78</v>
      </c>
      <c r="D85" s="169">
        <v>75</v>
      </c>
      <c r="E85" s="169">
        <v>196</v>
      </c>
      <c r="F85" s="169">
        <v>121</v>
      </c>
      <c r="G85" s="169">
        <v>265</v>
      </c>
      <c r="H85" s="169">
        <v>931</v>
      </c>
      <c r="I85" s="226">
        <v>94</v>
      </c>
      <c r="J85" s="168">
        <v>13</v>
      </c>
      <c r="K85" s="219">
        <v>4.3993231810490698</v>
      </c>
      <c r="L85" s="220">
        <v>4.2301184433164103</v>
      </c>
      <c r="M85" s="220">
        <v>11.0547095318669</v>
      </c>
      <c r="N85" s="220">
        <v>6.8245910885504797</v>
      </c>
      <c r="O85" s="220">
        <v>14.946418499718</v>
      </c>
      <c r="P85" s="220">
        <v>52.5098702763677</v>
      </c>
      <c r="Q85" s="220">
        <v>5.3017484489565696</v>
      </c>
      <c r="R85" s="211">
        <v>0.73322053017484501</v>
      </c>
    </row>
    <row r="86" spans="1:18" ht="14.5" customHeight="1">
      <c r="A86" s="387" t="s">
        <v>86</v>
      </c>
      <c r="B86" s="308">
        <v>240</v>
      </c>
      <c r="C86" s="228">
        <v>15</v>
      </c>
      <c r="D86" s="229">
        <v>6</v>
      </c>
      <c r="E86" s="229">
        <v>41</v>
      </c>
      <c r="F86" s="229">
        <v>32</v>
      </c>
      <c r="G86" s="229">
        <v>13</v>
      </c>
      <c r="H86" s="229">
        <v>117</v>
      </c>
      <c r="I86" s="231">
        <v>13</v>
      </c>
      <c r="J86" s="275">
        <v>3</v>
      </c>
      <c r="K86" s="248">
        <v>6.25</v>
      </c>
      <c r="L86" s="249">
        <v>2.5</v>
      </c>
      <c r="M86" s="249">
        <v>17.0833333333333</v>
      </c>
      <c r="N86" s="249">
        <v>13.3333333333333</v>
      </c>
      <c r="O86" s="249">
        <v>5.4166666666666696</v>
      </c>
      <c r="P86" s="249">
        <v>48.75</v>
      </c>
      <c r="Q86" s="249">
        <v>5.4166666666666696</v>
      </c>
      <c r="R86" s="250">
        <v>1.25</v>
      </c>
    </row>
    <row r="87" spans="1:18" ht="14.5" customHeight="1">
      <c r="A87" s="388" t="s">
        <v>520</v>
      </c>
      <c r="B87" s="180">
        <v>37037</v>
      </c>
      <c r="C87" s="346">
        <v>2038</v>
      </c>
      <c r="D87" s="389">
        <v>890</v>
      </c>
      <c r="E87" s="389">
        <v>5133</v>
      </c>
      <c r="F87" s="389">
        <v>2773</v>
      </c>
      <c r="G87" s="389">
        <v>3056</v>
      </c>
      <c r="H87" s="389">
        <v>19744</v>
      </c>
      <c r="I87" s="182">
        <v>2505</v>
      </c>
      <c r="J87" s="390">
        <v>898</v>
      </c>
      <c r="K87" s="391">
        <v>5.5026055026055003</v>
      </c>
      <c r="L87" s="348">
        <v>2.4030024030024002</v>
      </c>
      <c r="M87" s="348">
        <v>13.859113859113901</v>
      </c>
      <c r="N87" s="348">
        <v>7.4871074871074903</v>
      </c>
      <c r="O87" s="348">
        <v>8.2512082512082507</v>
      </c>
      <c r="P87" s="348">
        <v>53.308853308853301</v>
      </c>
      <c r="Q87" s="348">
        <v>6.7635067635067596</v>
      </c>
      <c r="R87" s="392">
        <v>2.4246024246024298</v>
      </c>
    </row>
    <row r="88" spans="1:18" ht="14.5" customHeight="1">
      <c r="A88" s="393" t="s">
        <v>87</v>
      </c>
      <c r="B88" s="187">
        <v>4827</v>
      </c>
      <c r="C88" s="350">
        <v>272</v>
      </c>
      <c r="D88" s="394">
        <v>351</v>
      </c>
      <c r="E88" s="394">
        <v>574</v>
      </c>
      <c r="F88" s="394">
        <v>595</v>
      </c>
      <c r="G88" s="394">
        <v>714</v>
      </c>
      <c r="H88" s="394">
        <v>1905</v>
      </c>
      <c r="I88" s="189">
        <v>326</v>
      </c>
      <c r="J88" s="395">
        <v>90</v>
      </c>
      <c r="K88" s="396">
        <v>5.6349699606380801</v>
      </c>
      <c r="L88" s="352">
        <v>7.2715972653822298</v>
      </c>
      <c r="M88" s="352">
        <v>11.891443961052399</v>
      </c>
      <c r="N88" s="352">
        <v>12.326496788895801</v>
      </c>
      <c r="O88" s="352">
        <v>14.791796146675001</v>
      </c>
      <c r="P88" s="352">
        <v>39.465506525792399</v>
      </c>
      <c r="Q88" s="352">
        <v>6.75367723223534</v>
      </c>
      <c r="R88" s="397">
        <v>1.8645121193287799</v>
      </c>
    </row>
    <row r="89" spans="1:18" ht="14.5" customHeight="1">
      <c r="A89" s="290" t="s">
        <v>521</v>
      </c>
      <c r="B89" s="194">
        <v>41864</v>
      </c>
      <c r="C89" s="354">
        <v>2310</v>
      </c>
      <c r="D89" s="398">
        <v>1241</v>
      </c>
      <c r="E89" s="398">
        <v>5707</v>
      </c>
      <c r="F89" s="398">
        <v>3368</v>
      </c>
      <c r="G89" s="398">
        <v>3770</v>
      </c>
      <c r="H89" s="398">
        <v>21649</v>
      </c>
      <c r="I89" s="196">
        <v>2831</v>
      </c>
      <c r="J89" s="399">
        <v>988</v>
      </c>
      <c r="K89" s="400">
        <v>5.5178673800878997</v>
      </c>
      <c r="L89" s="356">
        <v>2.96436078731129</v>
      </c>
      <c r="M89" s="356">
        <v>13.632237722147901</v>
      </c>
      <c r="N89" s="356">
        <v>8.0450984139117097</v>
      </c>
      <c r="O89" s="356">
        <v>9.00535065927766</v>
      </c>
      <c r="P89" s="356">
        <v>51.712688706286997</v>
      </c>
      <c r="Q89" s="356">
        <v>6.76237339957959</v>
      </c>
      <c r="R89" s="401">
        <v>2.3600229313968999</v>
      </c>
    </row>
    <row r="90" spans="1:18" ht="14.5" customHeight="1">
      <c r="A90" s="852" t="s">
        <v>522</v>
      </c>
      <c r="B90" s="852"/>
      <c r="C90" s="852"/>
      <c r="D90" s="852"/>
      <c r="E90" s="852"/>
      <c r="F90" s="852"/>
      <c r="G90" s="852"/>
      <c r="H90" s="852"/>
      <c r="I90" s="852"/>
      <c r="J90" s="852"/>
      <c r="K90" s="852"/>
      <c r="L90" s="852"/>
      <c r="M90" s="852"/>
      <c r="N90" s="852"/>
      <c r="O90" s="852"/>
      <c r="P90" s="852"/>
      <c r="Q90" s="852"/>
      <c r="R90" s="852"/>
    </row>
    <row r="91" spans="1:18" ht="47.15" customHeight="1">
      <c r="A91" s="920" t="s">
        <v>515</v>
      </c>
      <c r="B91" s="920"/>
      <c r="C91" s="920"/>
      <c r="D91" s="920"/>
      <c r="E91" s="920"/>
      <c r="F91" s="920"/>
      <c r="G91" s="920"/>
      <c r="H91" s="920"/>
      <c r="I91" s="920"/>
      <c r="J91" s="920"/>
      <c r="K91" s="920"/>
      <c r="L91" s="920"/>
      <c r="M91" s="920"/>
      <c r="N91" s="920"/>
      <c r="O91" s="920"/>
      <c r="P91" s="920"/>
      <c r="Q91" s="920"/>
      <c r="R91" s="920"/>
    </row>
    <row r="92" spans="1:18" ht="14.5" customHeight="1">
      <c r="A92" s="881" t="s">
        <v>523</v>
      </c>
      <c r="B92" s="881"/>
      <c r="C92" s="881"/>
      <c r="D92" s="881"/>
      <c r="E92" s="881"/>
      <c r="F92" s="881"/>
      <c r="G92" s="881"/>
      <c r="H92" s="881"/>
      <c r="I92" s="881"/>
      <c r="J92" s="881"/>
      <c r="K92" s="881"/>
      <c r="L92" s="881"/>
      <c r="M92" s="881"/>
      <c r="N92" s="881"/>
      <c r="O92" s="881"/>
      <c r="P92" s="881"/>
      <c r="Q92" s="881"/>
      <c r="R92" s="881"/>
    </row>
    <row r="93" spans="1:18" ht="14.5" customHeight="1">
      <c r="A93" s="881" t="s">
        <v>524</v>
      </c>
      <c r="B93" s="881"/>
      <c r="C93" s="881"/>
      <c r="D93" s="881"/>
      <c r="E93" s="881"/>
      <c r="F93" s="881"/>
      <c r="G93" s="881"/>
      <c r="H93" s="881"/>
      <c r="I93" s="881"/>
      <c r="J93" s="881"/>
      <c r="K93" s="881"/>
      <c r="L93" s="881"/>
      <c r="M93" s="881"/>
      <c r="N93" s="881"/>
      <c r="O93" s="881"/>
      <c r="P93" s="881"/>
      <c r="Q93" s="881"/>
      <c r="R93" s="881"/>
    </row>
    <row r="94" spans="1:18" ht="14.5" customHeight="1">
      <c r="A94" s="853" t="s">
        <v>141</v>
      </c>
      <c r="B94" s="853"/>
      <c r="C94" s="853"/>
      <c r="D94" s="853"/>
      <c r="E94" s="853"/>
      <c r="F94" s="853"/>
      <c r="G94" s="853"/>
      <c r="H94" s="853"/>
      <c r="I94" s="853"/>
      <c r="J94" s="853"/>
      <c r="K94" s="853"/>
      <c r="L94" s="853"/>
      <c r="M94" s="853"/>
      <c r="N94" s="853"/>
      <c r="O94" s="853"/>
      <c r="P94" s="853"/>
      <c r="Q94" s="853"/>
      <c r="R94" s="853"/>
    </row>
    <row r="95" spans="1:18" ht="14.5" customHeight="1">
      <c r="A95" s="853" t="s">
        <v>95</v>
      </c>
      <c r="B95" s="853"/>
      <c r="C95" s="853"/>
      <c r="D95" s="853"/>
      <c r="E95" s="853"/>
      <c r="F95" s="853"/>
      <c r="G95" s="853"/>
      <c r="H95" s="853"/>
      <c r="I95" s="853"/>
      <c r="J95" s="853"/>
      <c r="K95" s="853"/>
      <c r="L95" s="853"/>
      <c r="M95" s="853"/>
      <c r="N95" s="853"/>
      <c r="O95" s="853"/>
      <c r="P95" s="853"/>
      <c r="Q95" s="853"/>
      <c r="R95" s="853"/>
    </row>
    <row r="96" spans="1:18" ht="14.5" customHeight="1">
      <c r="A96" s="360"/>
      <c r="B96" s="360"/>
      <c r="C96" s="360"/>
      <c r="D96" s="360"/>
      <c r="E96" s="360"/>
      <c r="F96" s="360"/>
      <c r="G96" s="360"/>
      <c r="H96" s="360"/>
      <c r="I96" s="360"/>
      <c r="J96" s="360"/>
      <c r="K96" s="360"/>
      <c r="L96" s="360"/>
      <c r="M96" s="360"/>
      <c r="N96" s="360"/>
      <c r="O96" s="360"/>
      <c r="P96" s="360"/>
      <c r="Q96" s="360"/>
      <c r="R96" s="360"/>
    </row>
    <row r="97" spans="1:18" ht="25" customHeight="1">
      <c r="A97" s="860">
        <v>2021</v>
      </c>
      <c r="B97" s="860"/>
      <c r="C97" s="860"/>
      <c r="D97" s="860"/>
      <c r="E97" s="860"/>
      <c r="F97" s="860"/>
      <c r="G97" s="860"/>
      <c r="H97" s="860"/>
      <c r="I97" s="860"/>
      <c r="J97" s="860"/>
      <c r="K97" s="860"/>
      <c r="L97" s="860"/>
      <c r="M97" s="860"/>
      <c r="N97" s="860"/>
      <c r="O97" s="860"/>
      <c r="P97" s="860"/>
      <c r="Q97" s="860"/>
      <c r="R97" s="860"/>
    </row>
    <row r="98" spans="1:18" ht="14.5" customHeight="1"/>
    <row r="99" spans="1:18" ht="14.5" customHeight="1">
      <c r="A99" s="907" t="s">
        <v>142</v>
      </c>
      <c r="B99" s="907"/>
      <c r="C99" s="907"/>
      <c r="D99" s="907"/>
      <c r="E99" s="907"/>
      <c r="F99" s="907"/>
      <c r="G99" s="907"/>
      <c r="H99" s="907"/>
      <c r="I99" s="907"/>
      <c r="J99" s="907"/>
      <c r="K99" s="907"/>
      <c r="L99" s="907"/>
      <c r="M99" s="907"/>
      <c r="N99" s="907"/>
      <c r="O99" s="907"/>
      <c r="P99" s="907"/>
      <c r="Q99" s="907"/>
      <c r="R99" s="907"/>
    </row>
    <row r="100" spans="1:18" ht="14.5" customHeight="1">
      <c r="A100" s="918" t="s">
        <v>65</v>
      </c>
      <c r="B100" s="909" t="s">
        <v>124</v>
      </c>
      <c r="C100" s="915" t="s">
        <v>66</v>
      </c>
      <c r="D100" s="915"/>
      <c r="E100" s="915"/>
      <c r="F100" s="915"/>
      <c r="G100" s="915"/>
      <c r="H100" s="915"/>
      <c r="I100" s="915"/>
      <c r="J100" s="915"/>
      <c r="K100" s="915"/>
      <c r="L100" s="915"/>
      <c r="M100" s="915"/>
      <c r="N100" s="915"/>
      <c r="O100" s="915"/>
      <c r="P100" s="915"/>
      <c r="Q100" s="915"/>
      <c r="R100" s="915"/>
    </row>
    <row r="101" spans="1:18" ht="108" customHeight="1">
      <c r="A101" s="918"/>
      <c r="B101" s="909"/>
      <c r="C101" s="364" t="s">
        <v>508</v>
      </c>
      <c r="D101" s="368" t="s">
        <v>509</v>
      </c>
      <c r="E101" s="368" t="s">
        <v>510</v>
      </c>
      <c r="F101" s="368" t="s">
        <v>511</v>
      </c>
      <c r="G101" s="368" t="s">
        <v>512</v>
      </c>
      <c r="H101" s="368" t="s">
        <v>135</v>
      </c>
      <c r="I101" s="368" t="s">
        <v>136</v>
      </c>
      <c r="J101" s="366" t="s">
        <v>137</v>
      </c>
      <c r="K101" s="364" t="s">
        <v>508</v>
      </c>
      <c r="L101" s="368" t="s">
        <v>509</v>
      </c>
      <c r="M101" s="368" t="s">
        <v>510</v>
      </c>
      <c r="N101" s="368" t="s">
        <v>511</v>
      </c>
      <c r="O101" s="365" t="s">
        <v>512</v>
      </c>
      <c r="P101" s="368" t="s">
        <v>135</v>
      </c>
      <c r="Q101" s="368" t="s">
        <v>136</v>
      </c>
      <c r="R101" s="368" t="s">
        <v>137</v>
      </c>
    </row>
    <row r="102" spans="1:18" ht="14.5" customHeight="1">
      <c r="A102" s="918"/>
      <c r="B102" s="402" t="s">
        <v>70</v>
      </c>
      <c r="C102" s="911" t="s">
        <v>70</v>
      </c>
      <c r="D102" s="916"/>
      <c r="E102" s="916"/>
      <c r="F102" s="916"/>
      <c r="G102" s="916"/>
      <c r="H102" s="916"/>
      <c r="I102" s="916"/>
      <c r="J102" s="916"/>
      <c r="K102" s="913" t="s">
        <v>71</v>
      </c>
      <c r="L102" s="913"/>
      <c r="M102" s="913"/>
      <c r="N102" s="913"/>
      <c r="O102" s="913"/>
      <c r="P102" s="913"/>
      <c r="Q102" s="913"/>
      <c r="R102" s="913"/>
    </row>
    <row r="103" spans="1:18" ht="14.5" customHeight="1">
      <c r="A103" s="403" t="s">
        <v>72</v>
      </c>
      <c r="B103" s="386">
        <v>6085</v>
      </c>
      <c r="C103" s="206">
        <v>3</v>
      </c>
      <c r="D103" s="207">
        <v>62</v>
      </c>
      <c r="E103" s="207">
        <v>645</v>
      </c>
      <c r="F103" s="207">
        <v>902</v>
      </c>
      <c r="G103" s="207">
        <v>105</v>
      </c>
      <c r="H103" s="207">
        <v>3325</v>
      </c>
      <c r="I103" s="207">
        <v>1018</v>
      </c>
      <c r="J103" s="168">
        <v>25</v>
      </c>
      <c r="K103" s="209">
        <f t="shared" ref="K103:K121" si="1">C103/$B103*100</f>
        <v>4.9301561216105176E-2</v>
      </c>
      <c r="L103" s="210">
        <f t="shared" ref="L103:L121" si="2">D103/$B103*100</f>
        <v>1.018898931799507</v>
      </c>
      <c r="M103" s="210">
        <f t="shared" ref="M103:M121" si="3">E103/$B103*100</f>
        <v>10.599835661462613</v>
      </c>
      <c r="N103" s="210">
        <f t="shared" ref="N103:N121" si="4">F103/$B103*100</f>
        <v>14.823336072308956</v>
      </c>
      <c r="O103" s="210">
        <f t="shared" ref="O103:O121" si="5">G103/$B103*100</f>
        <v>1.725554642563681</v>
      </c>
      <c r="P103" s="210">
        <f t="shared" ref="P103:P121" si="6">H103/$B103*100</f>
        <v>54.64256368118324</v>
      </c>
      <c r="Q103" s="210">
        <f t="shared" ref="Q103:Q121" si="7">I103/$B103*100</f>
        <v>16.729663105998359</v>
      </c>
      <c r="R103" s="211">
        <f t="shared" ref="R103:R121" si="8">J103/$B103*100</f>
        <v>0.41084634346754317</v>
      </c>
    </row>
    <row r="104" spans="1:18" ht="14.5" customHeight="1">
      <c r="A104" s="404" t="s">
        <v>73</v>
      </c>
      <c r="B104" s="307">
        <v>3235</v>
      </c>
      <c r="C104" s="212">
        <v>404</v>
      </c>
      <c r="D104" s="174">
        <v>29</v>
      </c>
      <c r="E104" s="174">
        <v>342</v>
      </c>
      <c r="F104" s="174">
        <v>374</v>
      </c>
      <c r="G104" s="174">
        <v>177</v>
      </c>
      <c r="H104" s="174">
        <v>1209</v>
      </c>
      <c r="I104" s="174">
        <v>670</v>
      </c>
      <c r="J104" s="173">
        <v>30</v>
      </c>
      <c r="K104" s="214">
        <f t="shared" si="1"/>
        <v>12.488408037094281</v>
      </c>
      <c r="L104" s="215">
        <f t="shared" si="2"/>
        <v>0.89644513137557957</v>
      </c>
      <c r="M104" s="215">
        <f t="shared" si="3"/>
        <v>10.571870170015456</v>
      </c>
      <c r="N104" s="215">
        <f t="shared" si="4"/>
        <v>11.561051004636786</v>
      </c>
      <c r="O104" s="215">
        <f t="shared" si="5"/>
        <v>5.4714064914992271</v>
      </c>
      <c r="P104" s="215">
        <f t="shared" si="6"/>
        <v>37.3724884080371</v>
      </c>
      <c r="Q104" s="215">
        <f t="shared" si="7"/>
        <v>20.710973724884081</v>
      </c>
      <c r="R104" s="216">
        <f t="shared" si="8"/>
        <v>0.92735703245749612</v>
      </c>
    </row>
    <row r="105" spans="1:18" ht="14.5" customHeight="1">
      <c r="A105" s="403" t="s">
        <v>74</v>
      </c>
      <c r="B105" s="306">
        <v>1424</v>
      </c>
      <c r="C105" s="217">
        <v>31</v>
      </c>
      <c r="D105" s="169">
        <v>224</v>
      </c>
      <c r="E105" s="169">
        <v>32</v>
      </c>
      <c r="F105" s="169">
        <v>382</v>
      </c>
      <c r="G105" s="169">
        <v>428</v>
      </c>
      <c r="H105" s="169">
        <v>120</v>
      </c>
      <c r="I105" s="169">
        <v>165</v>
      </c>
      <c r="J105" s="168">
        <v>42</v>
      </c>
      <c r="K105" s="219">
        <f t="shared" si="1"/>
        <v>2.1769662921348316</v>
      </c>
      <c r="L105" s="220">
        <f t="shared" si="2"/>
        <v>15.730337078651685</v>
      </c>
      <c r="M105" s="220">
        <f t="shared" si="3"/>
        <v>2.2471910112359552</v>
      </c>
      <c r="N105" s="220">
        <f t="shared" si="4"/>
        <v>26.825842696629216</v>
      </c>
      <c r="O105" s="220">
        <f t="shared" si="5"/>
        <v>30.056179775280899</v>
      </c>
      <c r="P105" s="220">
        <f t="shared" si="6"/>
        <v>8.4269662921348321</v>
      </c>
      <c r="Q105" s="220">
        <f t="shared" si="7"/>
        <v>11.587078651685394</v>
      </c>
      <c r="R105" s="211">
        <f t="shared" si="8"/>
        <v>2.9494382022471908</v>
      </c>
    </row>
    <row r="106" spans="1:18" ht="14.5" customHeight="1">
      <c r="A106" s="404" t="s">
        <v>75</v>
      </c>
      <c r="B106" s="307">
        <v>900</v>
      </c>
      <c r="C106" s="212">
        <v>7</v>
      </c>
      <c r="D106" s="174">
        <v>10</v>
      </c>
      <c r="E106" s="174">
        <v>151</v>
      </c>
      <c r="F106" s="174">
        <v>169</v>
      </c>
      <c r="G106" s="174">
        <v>33</v>
      </c>
      <c r="H106" s="174">
        <v>475</v>
      </c>
      <c r="I106" s="174">
        <v>51</v>
      </c>
      <c r="J106" s="173">
        <v>4</v>
      </c>
      <c r="K106" s="214">
        <f t="shared" si="1"/>
        <v>0.77777777777777779</v>
      </c>
      <c r="L106" s="215">
        <f t="shared" si="2"/>
        <v>1.1111111111111112</v>
      </c>
      <c r="M106" s="215">
        <f t="shared" si="3"/>
        <v>16.777777777777779</v>
      </c>
      <c r="N106" s="215">
        <f t="shared" si="4"/>
        <v>18.777777777777775</v>
      </c>
      <c r="O106" s="215">
        <f t="shared" si="5"/>
        <v>3.6666666666666665</v>
      </c>
      <c r="P106" s="215">
        <f t="shared" si="6"/>
        <v>52.777777777777779</v>
      </c>
      <c r="Q106" s="215">
        <f t="shared" si="7"/>
        <v>5.6666666666666661</v>
      </c>
      <c r="R106" s="216">
        <f t="shared" si="8"/>
        <v>0.44444444444444442</v>
      </c>
    </row>
    <row r="107" spans="1:18" ht="14.5" customHeight="1">
      <c r="A107" s="403" t="s">
        <v>89</v>
      </c>
      <c r="B107" s="306">
        <v>240</v>
      </c>
      <c r="C107" s="217">
        <v>0</v>
      </c>
      <c r="D107" s="169">
        <v>15</v>
      </c>
      <c r="E107" s="169">
        <v>27</v>
      </c>
      <c r="F107" s="169">
        <v>28</v>
      </c>
      <c r="G107" s="169">
        <v>64</v>
      </c>
      <c r="H107" s="169">
        <v>105</v>
      </c>
      <c r="I107" s="169">
        <v>1</v>
      </c>
      <c r="J107" s="168">
        <v>0</v>
      </c>
      <c r="K107" s="219">
        <f t="shared" si="1"/>
        <v>0</v>
      </c>
      <c r="L107" s="220">
        <f t="shared" si="2"/>
        <v>6.25</v>
      </c>
      <c r="M107" s="220">
        <f t="shared" si="3"/>
        <v>11.25</v>
      </c>
      <c r="N107" s="220">
        <f t="shared" si="4"/>
        <v>11.666666666666666</v>
      </c>
      <c r="O107" s="220">
        <f t="shared" si="5"/>
        <v>26.666666666666668</v>
      </c>
      <c r="P107" s="220">
        <f t="shared" si="6"/>
        <v>43.75</v>
      </c>
      <c r="Q107" s="220">
        <f t="shared" si="7"/>
        <v>0.41666666666666669</v>
      </c>
      <c r="R107" s="211">
        <f t="shared" si="8"/>
        <v>0</v>
      </c>
    </row>
    <row r="108" spans="1:18" ht="14.5" customHeight="1">
      <c r="A108" s="404" t="s">
        <v>77</v>
      </c>
      <c r="B108" s="307">
        <v>748</v>
      </c>
      <c r="C108" s="212">
        <v>0</v>
      </c>
      <c r="D108" s="174">
        <v>7</v>
      </c>
      <c r="E108" s="174">
        <v>55</v>
      </c>
      <c r="F108" s="174">
        <v>227</v>
      </c>
      <c r="G108" s="174">
        <v>27</v>
      </c>
      <c r="H108" s="174">
        <v>293</v>
      </c>
      <c r="I108" s="174">
        <v>130</v>
      </c>
      <c r="J108" s="173">
        <v>9</v>
      </c>
      <c r="K108" s="214">
        <f t="shared" si="1"/>
        <v>0</v>
      </c>
      <c r="L108" s="215">
        <f t="shared" si="2"/>
        <v>0.93582887700534756</v>
      </c>
      <c r="M108" s="215">
        <f t="shared" si="3"/>
        <v>7.3529411764705888</v>
      </c>
      <c r="N108" s="215">
        <f t="shared" si="4"/>
        <v>30.347593582887701</v>
      </c>
      <c r="O108" s="215">
        <f t="shared" si="5"/>
        <v>3.6096256684491976</v>
      </c>
      <c r="P108" s="215">
        <f t="shared" si="6"/>
        <v>39.171122994652407</v>
      </c>
      <c r="Q108" s="215">
        <f t="shared" si="7"/>
        <v>17.379679144385026</v>
      </c>
      <c r="R108" s="216">
        <f t="shared" si="8"/>
        <v>1.2032085561497325</v>
      </c>
    </row>
    <row r="109" spans="1:18" ht="14.5" customHeight="1">
      <c r="A109" s="403" t="s">
        <v>78</v>
      </c>
      <c r="B109" s="306">
        <v>2820</v>
      </c>
      <c r="C109" s="217">
        <v>25</v>
      </c>
      <c r="D109" s="169">
        <v>108</v>
      </c>
      <c r="E109" s="169">
        <v>402</v>
      </c>
      <c r="F109" s="169">
        <v>116</v>
      </c>
      <c r="G109" s="169">
        <v>321</v>
      </c>
      <c r="H109" s="169">
        <v>1571</v>
      </c>
      <c r="I109" s="169">
        <v>256</v>
      </c>
      <c r="J109" s="168">
        <v>21</v>
      </c>
      <c r="K109" s="219">
        <f t="shared" si="1"/>
        <v>0.88652482269503552</v>
      </c>
      <c r="L109" s="220">
        <f t="shared" si="2"/>
        <v>3.8297872340425529</v>
      </c>
      <c r="M109" s="220">
        <f t="shared" si="3"/>
        <v>14.255319148936172</v>
      </c>
      <c r="N109" s="220">
        <f t="shared" si="4"/>
        <v>4.1134751773049638</v>
      </c>
      <c r="O109" s="220">
        <f t="shared" si="5"/>
        <v>11.382978723404255</v>
      </c>
      <c r="P109" s="220">
        <f t="shared" si="6"/>
        <v>55.709219858156033</v>
      </c>
      <c r="Q109" s="220">
        <f t="shared" si="7"/>
        <v>9.0780141843971638</v>
      </c>
      <c r="R109" s="211">
        <f t="shared" si="8"/>
        <v>0.74468085106382986</v>
      </c>
    </row>
    <row r="110" spans="1:18" ht="14.5" customHeight="1">
      <c r="A110" s="404" t="s">
        <v>79</v>
      </c>
      <c r="B110" s="307">
        <v>818</v>
      </c>
      <c r="C110" s="212">
        <v>100</v>
      </c>
      <c r="D110" s="174">
        <v>49</v>
      </c>
      <c r="E110" s="174">
        <v>121</v>
      </c>
      <c r="F110" s="174">
        <v>9</v>
      </c>
      <c r="G110" s="174">
        <v>111</v>
      </c>
      <c r="H110" s="174">
        <v>410</v>
      </c>
      <c r="I110" s="174">
        <v>7</v>
      </c>
      <c r="J110" s="173">
        <v>11</v>
      </c>
      <c r="K110" s="214">
        <f t="shared" si="1"/>
        <v>12.224938875305623</v>
      </c>
      <c r="L110" s="215">
        <f t="shared" si="2"/>
        <v>5.9902200488997552</v>
      </c>
      <c r="M110" s="215">
        <f t="shared" si="3"/>
        <v>14.792176039119804</v>
      </c>
      <c r="N110" s="215">
        <f t="shared" si="4"/>
        <v>1.1002444987775062</v>
      </c>
      <c r="O110" s="215">
        <f t="shared" si="5"/>
        <v>13.569682151589241</v>
      </c>
      <c r="P110" s="215">
        <f t="shared" si="6"/>
        <v>50.122249388753062</v>
      </c>
      <c r="Q110" s="215">
        <f t="shared" si="7"/>
        <v>0.85574572127139359</v>
      </c>
      <c r="R110" s="216">
        <f t="shared" si="8"/>
        <v>1.3447432762836184</v>
      </c>
    </row>
    <row r="111" spans="1:18" ht="14.5" customHeight="1">
      <c r="A111" s="403" t="s">
        <v>80</v>
      </c>
      <c r="B111" s="306">
        <v>5653</v>
      </c>
      <c r="C111" s="217">
        <v>651</v>
      </c>
      <c r="D111" s="169">
        <v>58</v>
      </c>
      <c r="E111" s="169">
        <v>930</v>
      </c>
      <c r="F111" s="169">
        <v>291</v>
      </c>
      <c r="G111" s="169">
        <v>320</v>
      </c>
      <c r="H111" s="169">
        <v>3218</v>
      </c>
      <c r="I111" s="169">
        <v>98</v>
      </c>
      <c r="J111" s="168">
        <v>87</v>
      </c>
      <c r="K111" s="219">
        <f t="shared" si="1"/>
        <v>11.516009198655581</v>
      </c>
      <c r="L111" s="220">
        <f t="shared" si="2"/>
        <v>1.0260038917388998</v>
      </c>
      <c r="M111" s="220">
        <f t="shared" si="3"/>
        <v>16.451441712365117</v>
      </c>
      <c r="N111" s="220">
        <f t="shared" si="4"/>
        <v>5.1477091809658582</v>
      </c>
      <c r="O111" s="220">
        <f t="shared" si="5"/>
        <v>5.6607111268353085</v>
      </c>
      <c r="P111" s="220">
        <f t="shared" si="6"/>
        <v>56.925526269237572</v>
      </c>
      <c r="Q111" s="220">
        <f t="shared" si="7"/>
        <v>1.7335927825933133</v>
      </c>
      <c r="R111" s="211">
        <f t="shared" si="8"/>
        <v>1.5390058376083495</v>
      </c>
    </row>
    <row r="112" spans="1:18" ht="14.5" customHeight="1">
      <c r="A112" s="404" t="s">
        <v>92</v>
      </c>
      <c r="B112" s="307">
        <v>15635</v>
      </c>
      <c r="C112" s="212">
        <v>805</v>
      </c>
      <c r="D112" s="174">
        <v>206</v>
      </c>
      <c r="E112" s="174">
        <v>2757</v>
      </c>
      <c r="F112" s="174">
        <v>1063</v>
      </c>
      <c r="G112" s="174">
        <v>867</v>
      </c>
      <c r="H112" s="174">
        <v>8786</v>
      </c>
      <c r="I112" s="174">
        <v>646</v>
      </c>
      <c r="J112" s="173">
        <v>505</v>
      </c>
      <c r="K112" s="214">
        <f t="shared" si="1"/>
        <v>5.1487048289094979</v>
      </c>
      <c r="L112" s="215">
        <f t="shared" si="2"/>
        <v>1.3175567636712504</v>
      </c>
      <c r="M112" s="215">
        <f t="shared" si="3"/>
        <v>17.633514550687561</v>
      </c>
      <c r="N112" s="215">
        <f t="shared" si="4"/>
        <v>6.7988487368084423</v>
      </c>
      <c r="O112" s="215">
        <f t="shared" si="5"/>
        <v>5.5452510393348264</v>
      </c>
      <c r="P112" s="215">
        <f t="shared" si="6"/>
        <v>56.194435561240809</v>
      </c>
      <c r="Q112" s="215">
        <f t="shared" si="7"/>
        <v>4.131755676367125</v>
      </c>
      <c r="R112" s="216">
        <f t="shared" si="8"/>
        <v>3.2299328429804923</v>
      </c>
    </row>
    <row r="113" spans="1:18" ht="14.5" customHeight="1">
      <c r="A113" s="403" t="s">
        <v>81</v>
      </c>
      <c r="B113" s="306">
        <v>1351</v>
      </c>
      <c r="C113" s="217">
        <v>89</v>
      </c>
      <c r="D113" s="169">
        <v>35</v>
      </c>
      <c r="E113" s="169">
        <v>190</v>
      </c>
      <c r="F113" s="169">
        <v>41</v>
      </c>
      <c r="G113" s="169">
        <v>108</v>
      </c>
      <c r="H113" s="169">
        <v>784</v>
      </c>
      <c r="I113" s="169">
        <v>63</v>
      </c>
      <c r="J113" s="168">
        <v>41</v>
      </c>
      <c r="K113" s="219">
        <f t="shared" si="1"/>
        <v>6.5877128053293861</v>
      </c>
      <c r="L113" s="220">
        <f t="shared" si="2"/>
        <v>2.5906735751295336</v>
      </c>
      <c r="M113" s="220">
        <f t="shared" si="3"/>
        <v>14.063656550703183</v>
      </c>
      <c r="N113" s="220">
        <f t="shared" si="4"/>
        <v>3.0347890451517396</v>
      </c>
      <c r="O113" s="220">
        <f t="shared" si="5"/>
        <v>7.9940784603997033</v>
      </c>
      <c r="P113" s="220">
        <f t="shared" si="6"/>
        <v>58.031088082901547</v>
      </c>
      <c r="Q113" s="220">
        <f t="shared" si="7"/>
        <v>4.6632124352331603</v>
      </c>
      <c r="R113" s="211">
        <f t="shared" si="8"/>
        <v>3.0347890451517396</v>
      </c>
    </row>
    <row r="114" spans="1:18" ht="14.5" customHeight="1">
      <c r="A114" s="404" t="s">
        <v>82</v>
      </c>
      <c r="B114" s="307">
        <v>262</v>
      </c>
      <c r="C114" s="212">
        <v>10</v>
      </c>
      <c r="D114" s="174">
        <v>7</v>
      </c>
      <c r="E114" s="174">
        <v>34</v>
      </c>
      <c r="F114" s="174">
        <v>4</v>
      </c>
      <c r="G114" s="174">
        <v>12</v>
      </c>
      <c r="H114" s="174">
        <v>185</v>
      </c>
      <c r="I114" s="174">
        <v>5</v>
      </c>
      <c r="J114" s="173">
        <v>5</v>
      </c>
      <c r="K114" s="214">
        <f t="shared" si="1"/>
        <v>3.8167938931297711</v>
      </c>
      <c r="L114" s="215">
        <f t="shared" si="2"/>
        <v>2.6717557251908395</v>
      </c>
      <c r="M114" s="215">
        <f t="shared" si="3"/>
        <v>12.977099236641221</v>
      </c>
      <c r="N114" s="215">
        <f t="shared" si="4"/>
        <v>1.5267175572519083</v>
      </c>
      <c r="O114" s="215">
        <f t="shared" si="5"/>
        <v>4.5801526717557248</v>
      </c>
      <c r="P114" s="215">
        <f t="shared" si="6"/>
        <v>70.610687022900763</v>
      </c>
      <c r="Q114" s="215">
        <f t="shared" si="7"/>
        <v>1.9083969465648856</v>
      </c>
      <c r="R114" s="216">
        <f t="shared" si="8"/>
        <v>1.9083969465648856</v>
      </c>
    </row>
    <row r="115" spans="1:18" ht="14.5" customHeight="1">
      <c r="A115" s="403" t="s">
        <v>83</v>
      </c>
      <c r="B115" s="306">
        <v>1559</v>
      </c>
      <c r="C115" s="217">
        <v>107</v>
      </c>
      <c r="D115" s="169">
        <v>72</v>
      </c>
      <c r="E115" s="169">
        <v>157</v>
      </c>
      <c r="F115" s="169">
        <v>31</v>
      </c>
      <c r="G115" s="169">
        <v>245</v>
      </c>
      <c r="H115" s="169">
        <v>800</v>
      </c>
      <c r="I115" s="169">
        <v>138</v>
      </c>
      <c r="J115" s="168">
        <v>9</v>
      </c>
      <c r="K115" s="219">
        <f t="shared" si="1"/>
        <v>6.8633739576651696</v>
      </c>
      <c r="L115" s="220">
        <f t="shared" si="2"/>
        <v>4.6183450930083385</v>
      </c>
      <c r="M115" s="220">
        <f t="shared" si="3"/>
        <v>10.070558050032071</v>
      </c>
      <c r="N115" s="220">
        <f t="shared" si="4"/>
        <v>1.9884541372674793</v>
      </c>
      <c r="O115" s="220">
        <f t="shared" si="5"/>
        <v>15.715202052597817</v>
      </c>
      <c r="P115" s="220">
        <f t="shared" si="6"/>
        <v>51.314945477870431</v>
      </c>
      <c r="Q115" s="220">
        <f t="shared" si="7"/>
        <v>8.8518280949326495</v>
      </c>
      <c r="R115" s="211">
        <f t="shared" si="8"/>
        <v>0.57729313662604231</v>
      </c>
    </row>
    <row r="116" spans="1:18" ht="14.5" customHeight="1">
      <c r="A116" s="404" t="s">
        <v>84</v>
      </c>
      <c r="B116" s="307">
        <v>187</v>
      </c>
      <c r="C116" s="212">
        <v>32</v>
      </c>
      <c r="D116" s="174">
        <v>4</v>
      </c>
      <c r="E116" s="174">
        <v>47</v>
      </c>
      <c r="F116" s="174">
        <v>3</v>
      </c>
      <c r="G116" s="174">
        <v>13</v>
      </c>
      <c r="H116" s="174">
        <v>86</v>
      </c>
      <c r="I116" s="174">
        <v>0</v>
      </c>
      <c r="J116" s="173">
        <v>2</v>
      </c>
      <c r="K116" s="214">
        <f t="shared" si="1"/>
        <v>17.112299465240639</v>
      </c>
      <c r="L116" s="215">
        <f t="shared" si="2"/>
        <v>2.1390374331550799</v>
      </c>
      <c r="M116" s="215">
        <f t="shared" si="3"/>
        <v>25.133689839572192</v>
      </c>
      <c r="N116" s="215">
        <f t="shared" si="4"/>
        <v>1.6042780748663104</v>
      </c>
      <c r="O116" s="215">
        <f t="shared" si="5"/>
        <v>6.9518716577540109</v>
      </c>
      <c r="P116" s="215">
        <f t="shared" si="6"/>
        <v>45.989304812834227</v>
      </c>
      <c r="Q116" s="215">
        <f t="shared" si="7"/>
        <v>0</v>
      </c>
      <c r="R116" s="216">
        <f t="shared" si="8"/>
        <v>1.0695187165775399</v>
      </c>
    </row>
    <row r="117" spans="1:18" ht="14.5" customHeight="1">
      <c r="A117" s="403" t="s">
        <v>85</v>
      </c>
      <c r="B117" s="306">
        <v>1844</v>
      </c>
      <c r="C117" s="217">
        <v>158</v>
      </c>
      <c r="D117" s="169">
        <v>53</v>
      </c>
      <c r="E117" s="169">
        <v>233</v>
      </c>
      <c r="F117" s="169">
        <v>81</v>
      </c>
      <c r="G117" s="169">
        <v>183</v>
      </c>
      <c r="H117" s="169">
        <v>1041</v>
      </c>
      <c r="I117" s="169">
        <v>77</v>
      </c>
      <c r="J117" s="168">
        <v>18</v>
      </c>
      <c r="K117" s="219">
        <f t="shared" si="1"/>
        <v>8.568329718004339</v>
      </c>
      <c r="L117" s="220">
        <f t="shared" si="2"/>
        <v>2.8741865509761388</v>
      </c>
      <c r="M117" s="220">
        <f t="shared" si="3"/>
        <v>12.635574837310196</v>
      </c>
      <c r="N117" s="220">
        <f t="shared" si="4"/>
        <v>4.3926247288503255</v>
      </c>
      <c r="O117" s="220">
        <f t="shared" si="5"/>
        <v>9.9240780911062902</v>
      </c>
      <c r="P117" s="220">
        <f t="shared" si="6"/>
        <v>56.453362255965288</v>
      </c>
      <c r="Q117" s="220">
        <f t="shared" si="7"/>
        <v>4.1757049891540134</v>
      </c>
      <c r="R117" s="211">
        <f t="shared" si="8"/>
        <v>0.97613882863340562</v>
      </c>
    </row>
    <row r="118" spans="1:18" ht="14.5" customHeight="1">
      <c r="A118" s="405" t="s">
        <v>86</v>
      </c>
      <c r="B118" s="308">
        <v>262</v>
      </c>
      <c r="C118" s="228">
        <v>14</v>
      </c>
      <c r="D118" s="229">
        <v>0</v>
      </c>
      <c r="E118" s="229">
        <v>47</v>
      </c>
      <c r="F118" s="229">
        <v>16</v>
      </c>
      <c r="G118" s="229">
        <v>2</v>
      </c>
      <c r="H118" s="229">
        <v>151</v>
      </c>
      <c r="I118" s="229">
        <v>26</v>
      </c>
      <c r="J118" s="275">
        <v>6</v>
      </c>
      <c r="K118" s="248">
        <f t="shared" si="1"/>
        <v>5.343511450381679</v>
      </c>
      <c r="L118" s="249">
        <f t="shared" si="2"/>
        <v>0</v>
      </c>
      <c r="M118" s="249">
        <f t="shared" si="3"/>
        <v>17.938931297709924</v>
      </c>
      <c r="N118" s="249">
        <f t="shared" si="4"/>
        <v>6.1068702290076331</v>
      </c>
      <c r="O118" s="249">
        <f t="shared" si="5"/>
        <v>0.76335877862595414</v>
      </c>
      <c r="P118" s="249">
        <f t="shared" si="6"/>
        <v>57.633587786259547</v>
      </c>
      <c r="Q118" s="249">
        <f t="shared" si="7"/>
        <v>9.9236641221374047</v>
      </c>
      <c r="R118" s="250">
        <f t="shared" si="8"/>
        <v>2.2900763358778624</v>
      </c>
    </row>
    <row r="119" spans="1:18" ht="14.5" customHeight="1">
      <c r="A119" s="406" t="s">
        <v>93</v>
      </c>
      <c r="B119" s="180">
        <v>37873</v>
      </c>
      <c r="C119" s="346">
        <v>2145</v>
      </c>
      <c r="D119" s="389">
        <v>580</v>
      </c>
      <c r="E119" s="389">
        <v>5615</v>
      </c>
      <c r="F119" s="389">
        <v>3127</v>
      </c>
      <c r="G119" s="389">
        <v>2184</v>
      </c>
      <c r="H119" s="389">
        <v>20517</v>
      </c>
      <c r="I119" s="389">
        <v>2964</v>
      </c>
      <c r="J119" s="390">
        <v>741</v>
      </c>
      <c r="K119" s="391">
        <f t="shared" si="1"/>
        <v>5.6636654080743538</v>
      </c>
      <c r="L119" s="348">
        <f t="shared" si="2"/>
        <v>1.5314340031156761</v>
      </c>
      <c r="M119" s="348">
        <f t="shared" si="3"/>
        <v>14.825865392231933</v>
      </c>
      <c r="N119" s="348">
        <f t="shared" si="4"/>
        <v>8.256541599556412</v>
      </c>
      <c r="O119" s="348">
        <f t="shared" si="5"/>
        <v>5.7666411427666144</v>
      </c>
      <c r="P119" s="348">
        <f t="shared" si="6"/>
        <v>54.173157658490211</v>
      </c>
      <c r="Q119" s="348">
        <f t="shared" si="7"/>
        <v>7.826155836611834</v>
      </c>
      <c r="R119" s="392">
        <f t="shared" si="8"/>
        <v>1.9565389591529585</v>
      </c>
    </row>
    <row r="120" spans="1:18" ht="14.5" customHeight="1">
      <c r="A120" s="407" t="s">
        <v>87</v>
      </c>
      <c r="B120" s="187">
        <v>5150</v>
      </c>
      <c r="C120" s="350">
        <v>291</v>
      </c>
      <c r="D120" s="394">
        <v>359</v>
      </c>
      <c r="E120" s="394">
        <v>555</v>
      </c>
      <c r="F120" s="394">
        <v>610</v>
      </c>
      <c r="G120" s="394">
        <v>832</v>
      </c>
      <c r="H120" s="394">
        <v>2042</v>
      </c>
      <c r="I120" s="394">
        <v>387</v>
      </c>
      <c r="J120" s="395">
        <v>74</v>
      </c>
      <c r="K120" s="396">
        <f t="shared" si="1"/>
        <v>5.650485436893204</v>
      </c>
      <c r="L120" s="352">
        <f t="shared" si="2"/>
        <v>6.9708737864077666</v>
      </c>
      <c r="M120" s="352">
        <f t="shared" si="3"/>
        <v>10.776699029126213</v>
      </c>
      <c r="N120" s="352">
        <f t="shared" si="4"/>
        <v>11.844660194174757</v>
      </c>
      <c r="O120" s="352">
        <f t="shared" si="5"/>
        <v>16.155339805825243</v>
      </c>
      <c r="P120" s="352">
        <f t="shared" si="6"/>
        <v>39.650485436893199</v>
      </c>
      <c r="Q120" s="352">
        <f t="shared" si="7"/>
        <v>7.5145631067961167</v>
      </c>
      <c r="R120" s="397">
        <f t="shared" si="8"/>
        <v>1.4368932038834952</v>
      </c>
    </row>
    <row r="121" spans="1:18" ht="14.5" customHeight="1">
      <c r="A121" s="407" t="s">
        <v>94</v>
      </c>
      <c r="B121" s="187">
        <v>43023</v>
      </c>
      <c r="C121" s="408">
        <v>2436</v>
      </c>
      <c r="D121" s="409">
        <v>939</v>
      </c>
      <c r="E121" s="409">
        <v>6170</v>
      </c>
      <c r="F121" s="409">
        <v>3737</v>
      </c>
      <c r="G121" s="409">
        <v>3016</v>
      </c>
      <c r="H121" s="409">
        <v>22559</v>
      </c>
      <c r="I121" s="409">
        <v>3351</v>
      </c>
      <c r="J121" s="410">
        <v>815</v>
      </c>
      <c r="K121" s="396">
        <f t="shared" si="1"/>
        <v>5.6620877205215816</v>
      </c>
      <c r="L121" s="352">
        <f t="shared" si="2"/>
        <v>2.1825535178857822</v>
      </c>
      <c r="M121" s="352">
        <f t="shared" si="3"/>
        <v>14.341166352881018</v>
      </c>
      <c r="N121" s="352">
        <f t="shared" si="4"/>
        <v>8.686051646793576</v>
      </c>
      <c r="O121" s="352">
        <f t="shared" si="5"/>
        <v>7.0102038444552912</v>
      </c>
      <c r="P121" s="352">
        <f t="shared" si="6"/>
        <v>52.434744206587169</v>
      </c>
      <c r="Q121" s="352">
        <f t="shared" si="7"/>
        <v>7.7888571229342451</v>
      </c>
      <c r="R121" s="397">
        <f t="shared" si="8"/>
        <v>1.8943355879413335</v>
      </c>
    </row>
    <row r="122" spans="1:18" ht="14.5" customHeight="1">
      <c r="A122" s="919" t="s">
        <v>522</v>
      </c>
      <c r="B122" s="919"/>
      <c r="C122" s="919"/>
      <c r="D122" s="919"/>
      <c r="E122" s="919"/>
      <c r="F122" s="919"/>
      <c r="G122" s="919"/>
      <c r="H122" s="919"/>
      <c r="I122" s="919"/>
      <c r="J122" s="919"/>
      <c r="K122" s="919"/>
      <c r="L122" s="919"/>
      <c r="M122" s="919"/>
      <c r="N122" s="919"/>
      <c r="O122" s="919"/>
      <c r="P122" s="919"/>
      <c r="Q122" s="919"/>
      <c r="R122" s="919"/>
    </row>
    <row r="123" spans="1:18" ht="49.5" customHeight="1">
      <c r="A123" s="905" t="s">
        <v>525</v>
      </c>
      <c r="B123" s="905"/>
      <c r="C123" s="905"/>
      <c r="D123" s="905"/>
      <c r="E123" s="905"/>
      <c r="F123" s="905"/>
      <c r="G123" s="905"/>
      <c r="H123" s="905"/>
      <c r="I123" s="905"/>
      <c r="J123" s="905"/>
      <c r="K123" s="905"/>
      <c r="L123" s="905"/>
      <c r="M123" s="905"/>
      <c r="N123" s="905"/>
      <c r="O123" s="905"/>
      <c r="P123" s="905"/>
      <c r="Q123" s="905"/>
      <c r="R123" s="905"/>
    </row>
    <row r="124" spans="1:18" ht="14.5" customHeight="1">
      <c r="A124" s="853" t="s">
        <v>96</v>
      </c>
      <c r="B124" s="853"/>
      <c r="C124" s="853"/>
      <c r="D124" s="853"/>
      <c r="E124" s="853"/>
      <c r="F124" s="853"/>
      <c r="G124" s="853"/>
      <c r="H124" s="853"/>
      <c r="I124" s="853"/>
      <c r="J124" s="853"/>
      <c r="K124" s="853"/>
      <c r="L124" s="853"/>
      <c r="M124" s="853"/>
      <c r="N124" s="853"/>
      <c r="O124" s="853"/>
      <c r="P124" s="853"/>
      <c r="Q124" s="853"/>
      <c r="R124" s="853"/>
    </row>
    <row r="125" spans="1:18" ht="14.5" customHeight="1"/>
    <row r="126" spans="1:18" ht="25" customHeight="1">
      <c r="A126" s="860">
        <v>2020</v>
      </c>
      <c r="B126" s="860"/>
      <c r="C126" s="860"/>
      <c r="D126" s="860"/>
      <c r="E126" s="860"/>
      <c r="F126" s="860"/>
      <c r="G126" s="860"/>
      <c r="H126" s="860"/>
      <c r="I126" s="860"/>
      <c r="J126" s="860"/>
      <c r="K126" s="860"/>
      <c r="L126" s="860"/>
      <c r="M126" s="860"/>
      <c r="N126" s="860"/>
      <c r="O126" s="860"/>
      <c r="P126" s="860"/>
      <c r="Q126" s="860"/>
      <c r="R126" s="860"/>
    </row>
    <row r="127" spans="1:18" ht="14.5" customHeight="1"/>
    <row r="128" spans="1:18" ht="14.5" customHeight="1">
      <c r="A128" s="907" t="s">
        <v>143</v>
      </c>
      <c r="B128" s="907"/>
      <c r="C128" s="907"/>
      <c r="D128" s="907"/>
      <c r="E128" s="907"/>
      <c r="F128" s="907"/>
      <c r="G128" s="907"/>
      <c r="H128" s="907"/>
      <c r="I128" s="907"/>
      <c r="J128" s="907"/>
      <c r="K128" s="907"/>
      <c r="L128" s="907"/>
      <c r="M128" s="907"/>
      <c r="N128" s="907"/>
      <c r="O128" s="907"/>
      <c r="P128" s="907"/>
      <c r="Q128" s="907"/>
      <c r="R128" s="907"/>
    </row>
    <row r="129" spans="1:18" ht="14.5" customHeight="1">
      <c r="A129" s="918" t="s">
        <v>65</v>
      </c>
      <c r="B129" s="909" t="s">
        <v>124</v>
      </c>
      <c r="C129" s="915" t="s">
        <v>66</v>
      </c>
      <c r="D129" s="915"/>
      <c r="E129" s="915"/>
      <c r="F129" s="915"/>
      <c r="G129" s="915"/>
      <c r="H129" s="915"/>
      <c r="I129" s="915"/>
      <c r="J129" s="915"/>
      <c r="K129" s="915"/>
      <c r="L129" s="915"/>
      <c r="M129" s="915"/>
      <c r="N129" s="915"/>
      <c r="O129" s="915"/>
      <c r="P129" s="915"/>
      <c r="Q129" s="915"/>
      <c r="R129" s="915"/>
    </row>
    <row r="130" spans="1:18" ht="107.25" customHeight="1">
      <c r="A130" s="918"/>
      <c r="B130" s="909"/>
      <c r="C130" s="364" t="s">
        <v>508</v>
      </c>
      <c r="D130" s="368" t="s">
        <v>509</v>
      </c>
      <c r="E130" s="368" t="s">
        <v>510</v>
      </c>
      <c r="F130" s="368" t="s">
        <v>511</v>
      </c>
      <c r="G130" s="368" t="s">
        <v>512</v>
      </c>
      <c r="H130" s="368" t="s">
        <v>135</v>
      </c>
      <c r="I130" s="368" t="s">
        <v>136</v>
      </c>
      <c r="J130" s="366" t="s">
        <v>137</v>
      </c>
      <c r="K130" s="364" t="s">
        <v>508</v>
      </c>
      <c r="L130" s="368" t="s">
        <v>509</v>
      </c>
      <c r="M130" s="368" t="s">
        <v>510</v>
      </c>
      <c r="N130" s="368" t="s">
        <v>511</v>
      </c>
      <c r="O130" s="368" t="s">
        <v>512</v>
      </c>
      <c r="P130" s="368" t="s">
        <v>135</v>
      </c>
      <c r="Q130" s="365" t="s">
        <v>136</v>
      </c>
      <c r="R130" s="368" t="s">
        <v>137</v>
      </c>
    </row>
    <row r="131" spans="1:18" ht="14.5" customHeight="1">
      <c r="A131" s="918"/>
      <c r="B131" s="385" t="s">
        <v>70</v>
      </c>
      <c r="C131" s="912" t="s">
        <v>70</v>
      </c>
      <c r="D131" s="916"/>
      <c r="E131" s="916"/>
      <c r="F131" s="916"/>
      <c r="G131" s="916"/>
      <c r="H131" s="916"/>
      <c r="I131" s="916"/>
      <c r="J131" s="916"/>
      <c r="K131" s="913" t="s">
        <v>71</v>
      </c>
      <c r="L131" s="913"/>
      <c r="M131" s="913"/>
      <c r="N131" s="913"/>
      <c r="O131" s="913"/>
      <c r="P131" s="913"/>
      <c r="Q131" s="913"/>
      <c r="R131" s="913"/>
    </row>
    <row r="132" spans="1:18" ht="14.5" customHeight="1">
      <c r="A132" s="403" t="s">
        <v>72</v>
      </c>
      <c r="B132" s="386">
        <v>6512</v>
      </c>
      <c r="C132" s="206">
        <v>3</v>
      </c>
      <c r="D132" s="207">
        <v>10</v>
      </c>
      <c r="E132" s="207">
        <v>726</v>
      </c>
      <c r="F132" s="207">
        <v>1006</v>
      </c>
      <c r="G132" s="207">
        <v>71</v>
      </c>
      <c r="H132" s="207">
        <v>3442</v>
      </c>
      <c r="I132" s="207">
        <v>1245</v>
      </c>
      <c r="J132" s="168">
        <v>9</v>
      </c>
      <c r="K132" s="209">
        <f t="shared" ref="K132:K150" si="9">C132/$B132*100</f>
        <v>4.6068796068796068E-2</v>
      </c>
      <c r="L132" s="210">
        <f t="shared" ref="L132:L150" si="10">D132/$B132*100</f>
        <v>0.15356265356265356</v>
      </c>
      <c r="M132" s="210">
        <f t="shared" ref="M132:M150" si="11">E132/$B132*100</f>
        <v>11.148648648648649</v>
      </c>
      <c r="N132" s="210">
        <f t="shared" ref="N132:N150" si="12">F132/$B132*100</f>
        <v>15.448402948402947</v>
      </c>
      <c r="O132" s="210">
        <f t="shared" ref="O132:O150" si="13">G132/$B132*100</f>
        <v>1.0902948402948403</v>
      </c>
      <c r="P132" s="210">
        <f t="shared" ref="P132:P150" si="14">H132/$B132*100</f>
        <v>52.856265356265354</v>
      </c>
      <c r="Q132" s="210">
        <f t="shared" ref="Q132:Q150" si="15">I132/$B132*100</f>
        <v>19.11855036855037</v>
      </c>
      <c r="R132" s="211">
        <f t="shared" ref="R132:R150" si="16">J132/$B132*100</f>
        <v>0.1382063882063882</v>
      </c>
    </row>
    <row r="133" spans="1:18" ht="14.5" customHeight="1">
      <c r="A133" s="404" t="s">
        <v>73</v>
      </c>
      <c r="B133" s="307">
        <v>3425</v>
      </c>
      <c r="C133" s="212">
        <v>423</v>
      </c>
      <c r="D133" s="174">
        <v>28</v>
      </c>
      <c r="E133" s="174">
        <v>392</v>
      </c>
      <c r="F133" s="174">
        <v>453</v>
      </c>
      <c r="G133" s="174">
        <v>97</v>
      </c>
      <c r="H133" s="174">
        <v>1219</v>
      </c>
      <c r="I133" s="174">
        <v>778</v>
      </c>
      <c r="J133" s="173">
        <v>35</v>
      </c>
      <c r="K133" s="214">
        <f t="shared" si="9"/>
        <v>12.350364963503651</v>
      </c>
      <c r="L133" s="215">
        <f t="shared" si="10"/>
        <v>0.81751824817518259</v>
      </c>
      <c r="M133" s="215">
        <f t="shared" si="11"/>
        <v>11.445255474452555</v>
      </c>
      <c r="N133" s="215">
        <f t="shared" si="12"/>
        <v>13.226277372262773</v>
      </c>
      <c r="O133" s="215">
        <f t="shared" si="13"/>
        <v>2.832116788321168</v>
      </c>
      <c r="P133" s="215">
        <f t="shared" si="14"/>
        <v>35.591240875912412</v>
      </c>
      <c r="Q133" s="215">
        <f t="shared" si="15"/>
        <v>22.715328467153284</v>
      </c>
      <c r="R133" s="216">
        <f t="shared" si="16"/>
        <v>1.0218978102189782</v>
      </c>
    </row>
    <row r="134" spans="1:18" ht="14.5" customHeight="1">
      <c r="A134" s="403" t="s">
        <v>74</v>
      </c>
      <c r="B134" s="306">
        <v>1601</v>
      </c>
      <c r="C134" s="217">
        <v>20</v>
      </c>
      <c r="D134" s="169">
        <v>238</v>
      </c>
      <c r="E134" s="169">
        <v>39</v>
      </c>
      <c r="F134" s="169">
        <v>419</v>
      </c>
      <c r="G134" s="169">
        <v>431</v>
      </c>
      <c r="H134" s="169">
        <v>144</v>
      </c>
      <c r="I134" s="169">
        <v>276</v>
      </c>
      <c r="J134" s="168">
        <v>34</v>
      </c>
      <c r="K134" s="219">
        <f t="shared" si="9"/>
        <v>1.2492192379762648</v>
      </c>
      <c r="L134" s="220">
        <f t="shared" si="10"/>
        <v>14.865708931917551</v>
      </c>
      <c r="M134" s="220">
        <f t="shared" si="11"/>
        <v>2.4359775140537163</v>
      </c>
      <c r="N134" s="220">
        <f t="shared" si="12"/>
        <v>26.17114303560275</v>
      </c>
      <c r="O134" s="220">
        <f t="shared" si="13"/>
        <v>26.92067457838851</v>
      </c>
      <c r="P134" s="220">
        <f t="shared" si="14"/>
        <v>8.9943785134291065</v>
      </c>
      <c r="Q134" s="220">
        <f t="shared" si="15"/>
        <v>17.239225484072453</v>
      </c>
      <c r="R134" s="211">
        <f t="shared" si="16"/>
        <v>2.1236727045596502</v>
      </c>
    </row>
    <row r="135" spans="1:18" ht="14.5" customHeight="1">
      <c r="A135" s="404" t="s">
        <v>75</v>
      </c>
      <c r="B135" s="307">
        <v>991</v>
      </c>
      <c r="C135" s="212">
        <v>1</v>
      </c>
      <c r="D135" s="174">
        <v>25</v>
      </c>
      <c r="E135" s="174">
        <v>168</v>
      </c>
      <c r="F135" s="174">
        <v>176</v>
      </c>
      <c r="G135" s="174">
        <v>55</v>
      </c>
      <c r="H135" s="174">
        <v>493</v>
      </c>
      <c r="I135" s="174">
        <v>62</v>
      </c>
      <c r="J135" s="173">
        <v>11</v>
      </c>
      <c r="K135" s="214">
        <f t="shared" si="9"/>
        <v>0.10090817356205853</v>
      </c>
      <c r="L135" s="215">
        <f t="shared" si="10"/>
        <v>2.5227043390514634</v>
      </c>
      <c r="M135" s="215">
        <f t="shared" si="11"/>
        <v>16.952573158425832</v>
      </c>
      <c r="N135" s="215">
        <f t="shared" si="12"/>
        <v>17.759838546922303</v>
      </c>
      <c r="O135" s="215">
        <f t="shared" si="13"/>
        <v>5.5499495459132184</v>
      </c>
      <c r="P135" s="215">
        <f t="shared" si="14"/>
        <v>49.747729566094854</v>
      </c>
      <c r="Q135" s="215">
        <f t="shared" si="15"/>
        <v>6.2563067608476279</v>
      </c>
      <c r="R135" s="216">
        <f t="shared" si="16"/>
        <v>1.109989909182644</v>
      </c>
    </row>
    <row r="136" spans="1:18" ht="14.5" customHeight="1">
      <c r="A136" s="403" t="s">
        <v>89</v>
      </c>
      <c r="B136" s="306">
        <v>264</v>
      </c>
      <c r="C136" s="217">
        <v>1</v>
      </c>
      <c r="D136" s="169">
        <v>22</v>
      </c>
      <c r="E136" s="169">
        <v>28</v>
      </c>
      <c r="F136" s="169">
        <v>34</v>
      </c>
      <c r="G136" s="169">
        <v>70</v>
      </c>
      <c r="H136" s="169">
        <v>107</v>
      </c>
      <c r="I136" s="169">
        <v>2</v>
      </c>
      <c r="J136" s="168">
        <v>0</v>
      </c>
      <c r="K136" s="219">
        <f t="shared" si="9"/>
        <v>0.37878787878787878</v>
      </c>
      <c r="L136" s="220">
        <f t="shared" si="10"/>
        <v>8.3333333333333321</v>
      </c>
      <c r="M136" s="220">
        <f t="shared" si="11"/>
        <v>10.606060606060606</v>
      </c>
      <c r="N136" s="220">
        <f t="shared" si="12"/>
        <v>12.878787878787879</v>
      </c>
      <c r="O136" s="220">
        <f t="shared" si="13"/>
        <v>26.515151515151516</v>
      </c>
      <c r="P136" s="220">
        <f t="shared" si="14"/>
        <v>40.530303030303031</v>
      </c>
      <c r="Q136" s="220">
        <f t="shared" si="15"/>
        <v>0.75757575757575757</v>
      </c>
      <c r="R136" s="211">
        <f t="shared" si="16"/>
        <v>0</v>
      </c>
    </row>
    <row r="137" spans="1:18" ht="14.5" customHeight="1">
      <c r="A137" s="404" t="s">
        <v>77</v>
      </c>
      <c r="B137" s="307">
        <v>847</v>
      </c>
      <c r="C137" s="212">
        <v>2</v>
      </c>
      <c r="D137" s="174">
        <v>8</v>
      </c>
      <c r="E137" s="174">
        <v>63</v>
      </c>
      <c r="F137" s="174">
        <v>256</v>
      </c>
      <c r="G137" s="174">
        <v>20</v>
      </c>
      <c r="H137" s="174">
        <v>336</v>
      </c>
      <c r="I137" s="174">
        <v>154</v>
      </c>
      <c r="J137" s="173">
        <v>8</v>
      </c>
      <c r="K137" s="214">
        <f t="shared" si="9"/>
        <v>0.23612750885478156</v>
      </c>
      <c r="L137" s="215">
        <f t="shared" si="10"/>
        <v>0.94451003541912626</v>
      </c>
      <c r="M137" s="215">
        <f t="shared" si="11"/>
        <v>7.4380165289256199</v>
      </c>
      <c r="N137" s="215">
        <f t="shared" si="12"/>
        <v>30.22432113341204</v>
      </c>
      <c r="O137" s="215">
        <f t="shared" si="13"/>
        <v>2.3612750885478158</v>
      </c>
      <c r="P137" s="215">
        <f t="shared" si="14"/>
        <v>39.669421487603309</v>
      </c>
      <c r="Q137" s="215">
        <f t="shared" si="15"/>
        <v>18.181818181818183</v>
      </c>
      <c r="R137" s="216">
        <f t="shared" si="16"/>
        <v>0.94451003541912626</v>
      </c>
    </row>
    <row r="138" spans="1:18" ht="14.5" customHeight="1">
      <c r="A138" s="403" t="s">
        <v>78</v>
      </c>
      <c r="B138" s="306">
        <v>2870</v>
      </c>
      <c r="C138" s="217">
        <v>24</v>
      </c>
      <c r="D138" s="169">
        <v>95</v>
      </c>
      <c r="E138" s="169">
        <v>397</v>
      </c>
      <c r="F138" s="169">
        <v>136</v>
      </c>
      <c r="G138" s="169">
        <v>303</v>
      </c>
      <c r="H138" s="169">
        <v>1609</v>
      </c>
      <c r="I138" s="169">
        <v>284</v>
      </c>
      <c r="J138" s="168">
        <v>22</v>
      </c>
      <c r="K138" s="219">
        <f t="shared" si="9"/>
        <v>0.83623693379790942</v>
      </c>
      <c r="L138" s="220">
        <f t="shared" si="10"/>
        <v>3.3101045296167246</v>
      </c>
      <c r="M138" s="220">
        <f t="shared" si="11"/>
        <v>13.832752613240418</v>
      </c>
      <c r="N138" s="220">
        <f t="shared" si="12"/>
        <v>4.7386759581881535</v>
      </c>
      <c r="O138" s="220">
        <f t="shared" si="13"/>
        <v>10.557491289198605</v>
      </c>
      <c r="P138" s="220">
        <f t="shared" si="14"/>
        <v>56.062717770034844</v>
      </c>
      <c r="Q138" s="220">
        <f t="shared" si="15"/>
        <v>9.89547038327526</v>
      </c>
      <c r="R138" s="211">
        <f t="shared" si="16"/>
        <v>0.76655052264808365</v>
      </c>
    </row>
    <row r="139" spans="1:18" ht="14.5" customHeight="1">
      <c r="A139" s="404" t="s">
        <v>79</v>
      </c>
      <c r="B139" s="307">
        <v>906</v>
      </c>
      <c r="C139" s="212">
        <v>63</v>
      </c>
      <c r="D139" s="174">
        <v>64</v>
      </c>
      <c r="E139" s="174">
        <v>177</v>
      </c>
      <c r="F139" s="174">
        <v>9</v>
      </c>
      <c r="G139" s="174">
        <v>85</v>
      </c>
      <c r="H139" s="174">
        <v>489</v>
      </c>
      <c r="I139" s="174">
        <v>9</v>
      </c>
      <c r="J139" s="173">
        <v>10</v>
      </c>
      <c r="K139" s="214">
        <f t="shared" si="9"/>
        <v>6.9536423841059598</v>
      </c>
      <c r="L139" s="215">
        <f t="shared" si="10"/>
        <v>7.0640176600441498</v>
      </c>
      <c r="M139" s="215">
        <f t="shared" si="11"/>
        <v>19.536423841059602</v>
      </c>
      <c r="N139" s="215">
        <f t="shared" si="12"/>
        <v>0.99337748344370869</v>
      </c>
      <c r="O139" s="215">
        <f t="shared" si="13"/>
        <v>9.3818984547461355</v>
      </c>
      <c r="P139" s="215">
        <f t="shared" si="14"/>
        <v>53.973509933774835</v>
      </c>
      <c r="Q139" s="215">
        <f t="shared" si="15"/>
        <v>0.99337748344370869</v>
      </c>
      <c r="R139" s="216">
        <f t="shared" si="16"/>
        <v>1.1037527593818985</v>
      </c>
    </row>
    <row r="140" spans="1:18" ht="14.5" customHeight="1">
      <c r="A140" s="403" t="s">
        <v>80</v>
      </c>
      <c r="B140" s="306">
        <v>6038</v>
      </c>
      <c r="C140" s="217">
        <v>747</v>
      </c>
      <c r="D140" s="169">
        <v>59</v>
      </c>
      <c r="E140" s="169">
        <v>827</v>
      </c>
      <c r="F140" s="169">
        <v>286</v>
      </c>
      <c r="G140" s="169">
        <v>250</v>
      </c>
      <c r="H140" s="169">
        <v>3655</v>
      </c>
      <c r="I140" s="169">
        <v>111</v>
      </c>
      <c r="J140" s="168">
        <v>103</v>
      </c>
      <c r="K140" s="219">
        <f t="shared" si="9"/>
        <v>12.371646240476979</v>
      </c>
      <c r="L140" s="220">
        <f t="shared" si="10"/>
        <v>0.97714474991719114</v>
      </c>
      <c r="M140" s="220">
        <f t="shared" si="11"/>
        <v>13.696588274263</v>
      </c>
      <c r="N140" s="220">
        <f t="shared" si="12"/>
        <v>4.7366677707850284</v>
      </c>
      <c r="O140" s="220">
        <f t="shared" si="13"/>
        <v>4.1404438555813181</v>
      </c>
      <c r="P140" s="220">
        <f t="shared" si="14"/>
        <v>60.53328916859887</v>
      </c>
      <c r="Q140" s="220">
        <f t="shared" si="15"/>
        <v>1.8383570718781055</v>
      </c>
      <c r="R140" s="211">
        <f t="shared" si="16"/>
        <v>1.7058628684995032</v>
      </c>
    </row>
    <row r="141" spans="1:18" ht="14.5" customHeight="1">
      <c r="A141" s="404" t="s">
        <v>92</v>
      </c>
      <c r="B141" s="307">
        <v>15586</v>
      </c>
      <c r="C141" s="212">
        <v>901</v>
      </c>
      <c r="D141" s="174">
        <v>133</v>
      </c>
      <c r="E141" s="174">
        <v>2751</v>
      </c>
      <c r="F141" s="174">
        <v>1125</v>
      </c>
      <c r="G141" s="174">
        <v>650</v>
      </c>
      <c r="H141" s="174">
        <v>8644</v>
      </c>
      <c r="I141" s="174">
        <v>777</v>
      </c>
      <c r="J141" s="173">
        <v>605</v>
      </c>
      <c r="K141" s="214">
        <f t="shared" si="9"/>
        <v>5.7808289490568461</v>
      </c>
      <c r="L141" s="215">
        <f t="shared" si="10"/>
        <v>0.85332991145900172</v>
      </c>
      <c r="M141" s="215">
        <f t="shared" si="11"/>
        <v>17.650455537020406</v>
      </c>
      <c r="N141" s="215">
        <f t="shared" si="12"/>
        <v>7.2180161683562174</v>
      </c>
      <c r="O141" s="215">
        <f t="shared" si="13"/>
        <v>4.1704093417169252</v>
      </c>
      <c r="P141" s="215">
        <f t="shared" si="14"/>
        <v>55.46002823046323</v>
      </c>
      <c r="Q141" s="215">
        <f t="shared" si="15"/>
        <v>4.9852431669446942</v>
      </c>
      <c r="R141" s="216">
        <f t="shared" si="16"/>
        <v>3.8816886949826768</v>
      </c>
    </row>
    <row r="142" spans="1:18" ht="14.5" customHeight="1">
      <c r="A142" s="403" t="s">
        <v>81</v>
      </c>
      <c r="B142" s="306">
        <v>1505</v>
      </c>
      <c r="C142" s="217">
        <v>120</v>
      </c>
      <c r="D142" s="169">
        <v>14</v>
      </c>
      <c r="E142" s="169">
        <v>245</v>
      </c>
      <c r="F142" s="169">
        <v>36</v>
      </c>
      <c r="G142" s="169">
        <v>31</v>
      </c>
      <c r="H142" s="169">
        <v>920</v>
      </c>
      <c r="I142" s="169">
        <v>69</v>
      </c>
      <c r="J142" s="168">
        <v>70</v>
      </c>
      <c r="K142" s="219">
        <f t="shared" si="9"/>
        <v>7.9734219269102988</v>
      </c>
      <c r="L142" s="220">
        <f t="shared" si="10"/>
        <v>0.93023255813953487</v>
      </c>
      <c r="M142" s="220">
        <f t="shared" si="11"/>
        <v>16.279069767441861</v>
      </c>
      <c r="N142" s="220">
        <f t="shared" si="12"/>
        <v>2.3920265780730898</v>
      </c>
      <c r="O142" s="220">
        <f t="shared" si="13"/>
        <v>2.0598006644518274</v>
      </c>
      <c r="P142" s="220">
        <f t="shared" si="14"/>
        <v>61.129568106312291</v>
      </c>
      <c r="Q142" s="220">
        <f t="shared" si="15"/>
        <v>4.5847176079734222</v>
      </c>
      <c r="R142" s="211">
        <f t="shared" si="16"/>
        <v>4.6511627906976747</v>
      </c>
    </row>
    <row r="143" spans="1:18" ht="14.5" customHeight="1">
      <c r="A143" s="404" t="s">
        <v>82</v>
      </c>
      <c r="B143" s="307">
        <v>270</v>
      </c>
      <c r="C143" s="212">
        <v>11</v>
      </c>
      <c r="D143" s="174">
        <v>5</v>
      </c>
      <c r="E143" s="174">
        <v>32</v>
      </c>
      <c r="F143" s="174">
        <v>3</v>
      </c>
      <c r="G143" s="174">
        <v>12</v>
      </c>
      <c r="H143" s="174">
        <v>193</v>
      </c>
      <c r="I143" s="174">
        <v>6</v>
      </c>
      <c r="J143" s="173">
        <v>8</v>
      </c>
      <c r="K143" s="214">
        <f t="shared" si="9"/>
        <v>4.0740740740740744</v>
      </c>
      <c r="L143" s="215">
        <f t="shared" si="10"/>
        <v>1.8518518518518516</v>
      </c>
      <c r="M143" s="215">
        <f t="shared" si="11"/>
        <v>11.851851851851853</v>
      </c>
      <c r="N143" s="215">
        <f t="shared" si="12"/>
        <v>1.1111111111111112</v>
      </c>
      <c r="O143" s="215">
        <f t="shared" si="13"/>
        <v>4.4444444444444446</v>
      </c>
      <c r="P143" s="215">
        <f t="shared" si="14"/>
        <v>71.481481481481481</v>
      </c>
      <c r="Q143" s="215">
        <f t="shared" si="15"/>
        <v>2.2222222222222223</v>
      </c>
      <c r="R143" s="216">
        <f t="shared" si="16"/>
        <v>2.9629629629629632</v>
      </c>
    </row>
    <row r="144" spans="1:18" ht="14.5" customHeight="1">
      <c r="A144" s="403" t="s">
        <v>83</v>
      </c>
      <c r="B144" s="306">
        <v>1660</v>
      </c>
      <c r="C144" s="217">
        <v>107</v>
      </c>
      <c r="D144" s="169">
        <v>51</v>
      </c>
      <c r="E144" s="169">
        <v>191</v>
      </c>
      <c r="F144" s="169">
        <v>31</v>
      </c>
      <c r="G144" s="169">
        <v>127</v>
      </c>
      <c r="H144" s="169">
        <v>991</v>
      </c>
      <c r="I144" s="169">
        <v>147</v>
      </c>
      <c r="J144" s="168">
        <v>15</v>
      </c>
      <c r="K144" s="219">
        <f t="shared" si="9"/>
        <v>6.4457831325301207</v>
      </c>
      <c r="L144" s="220">
        <f t="shared" si="10"/>
        <v>3.072289156626506</v>
      </c>
      <c r="M144" s="220">
        <f t="shared" si="11"/>
        <v>11.506024096385541</v>
      </c>
      <c r="N144" s="220">
        <f t="shared" si="12"/>
        <v>1.8674698795180724</v>
      </c>
      <c r="O144" s="220">
        <f t="shared" si="13"/>
        <v>7.6506024096385543</v>
      </c>
      <c r="P144" s="220">
        <f t="shared" si="14"/>
        <v>59.698795180722897</v>
      </c>
      <c r="Q144" s="220">
        <f t="shared" si="15"/>
        <v>8.8554216867469879</v>
      </c>
      <c r="R144" s="211">
        <f t="shared" si="16"/>
        <v>0.90361445783132521</v>
      </c>
    </row>
    <row r="145" spans="1:18" ht="14.5" customHeight="1">
      <c r="A145" s="404" t="s">
        <v>84</v>
      </c>
      <c r="B145" s="307">
        <v>190</v>
      </c>
      <c r="C145" s="212">
        <v>34</v>
      </c>
      <c r="D145" s="174">
        <v>5</v>
      </c>
      <c r="E145" s="174">
        <v>46</v>
      </c>
      <c r="F145" s="174">
        <v>0</v>
      </c>
      <c r="G145" s="174">
        <v>5</v>
      </c>
      <c r="H145" s="174">
        <v>99</v>
      </c>
      <c r="I145" s="174">
        <v>0</v>
      </c>
      <c r="J145" s="173">
        <v>1</v>
      </c>
      <c r="K145" s="214">
        <f t="shared" si="9"/>
        <v>17.894736842105264</v>
      </c>
      <c r="L145" s="215">
        <f t="shared" si="10"/>
        <v>2.6315789473684208</v>
      </c>
      <c r="M145" s="215">
        <f t="shared" si="11"/>
        <v>24.210526315789473</v>
      </c>
      <c r="N145" s="215">
        <f t="shared" si="12"/>
        <v>0</v>
      </c>
      <c r="O145" s="215">
        <f t="shared" si="13"/>
        <v>2.6315789473684208</v>
      </c>
      <c r="P145" s="215">
        <f t="shared" si="14"/>
        <v>52.105263157894733</v>
      </c>
      <c r="Q145" s="215">
        <f t="shared" si="15"/>
        <v>0</v>
      </c>
      <c r="R145" s="216">
        <f t="shared" si="16"/>
        <v>0.52631578947368418</v>
      </c>
    </row>
    <row r="146" spans="1:18" ht="14.5" customHeight="1">
      <c r="A146" s="403" t="s">
        <v>85</v>
      </c>
      <c r="B146" s="306">
        <v>1837</v>
      </c>
      <c r="C146" s="217">
        <v>106</v>
      </c>
      <c r="D146" s="169">
        <v>19</v>
      </c>
      <c r="E146" s="169">
        <v>276</v>
      </c>
      <c r="F146" s="169">
        <v>103</v>
      </c>
      <c r="G146" s="169">
        <v>69</v>
      </c>
      <c r="H146" s="169">
        <v>1170</v>
      </c>
      <c r="I146" s="169">
        <v>63</v>
      </c>
      <c r="J146" s="168">
        <v>31</v>
      </c>
      <c r="K146" s="219">
        <f t="shared" si="9"/>
        <v>5.7702776265650524</v>
      </c>
      <c r="L146" s="220">
        <f t="shared" si="10"/>
        <v>1.0342950462710943</v>
      </c>
      <c r="M146" s="220">
        <f t="shared" si="11"/>
        <v>15.024496461622212</v>
      </c>
      <c r="N146" s="220">
        <f t="shared" si="12"/>
        <v>5.606967882416984</v>
      </c>
      <c r="O146" s="220">
        <f t="shared" si="13"/>
        <v>3.7561241154055529</v>
      </c>
      <c r="P146" s="220">
        <f t="shared" si="14"/>
        <v>63.690800217746322</v>
      </c>
      <c r="Q146" s="220">
        <f t="shared" si="15"/>
        <v>3.4295046271094178</v>
      </c>
      <c r="R146" s="211">
        <f t="shared" si="16"/>
        <v>1.6875340228633642</v>
      </c>
    </row>
    <row r="147" spans="1:18" ht="14.5" customHeight="1">
      <c r="A147" s="405" t="s">
        <v>86</v>
      </c>
      <c r="B147" s="308">
        <v>280</v>
      </c>
      <c r="C147" s="228">
        <v>20</v>
      </c>
      <c r="D147" s="229">
        <v>0</v>
      </c>
      <c r="E147" s="229">
        <v>43</v>
      </c>
      <c r="F147" s="229">
        <v>18</v>
      </c>
      <c r="G147" s="229">
        <v>1</v>
      </c>
      <c r="H147" s="229">
        <v>183</v>
      </c>
      <c r="I147" s="229">
        <v>10</v>
      </c>
      <c r="J147" s="275">
        <v>5</v>
      </c>
      <c r="K147" s="248">
        <f t="shared" si="9"/>
        <v>7.1428571428571423</v>
      </c>
      <c r="L147" s="249">
        <f t="shared" si="10"/>
        <v>0</v>
      </c>
      <c r="M147" s="249">
        <f t="shared" si="11"/>
        <v>15.357142857142858</v>
      </c>
      <c r="N147" s="249">
        <f t="shared" si="12"/>
        <v>6.4285714285714279</v>
      </c>
      <c r="O147" s="249">
        <f t="shared" si="13"/>
        <v>0.35714285714285715</v>
      </c>
      <c r="P147" s="249">
        <f t="shared" si="14"/>
        <v>65.357142857142861</v>
      </c>
      <c r="Q147" s="249">
        <f t="shared" si="15"/>
        <v>3.5714285714285712</v>
      </c>
      <c r="R147" s="250">
        <f t="shared" si="16"/>
        <v>1.7857142857142856</v>
      </c>
    </row>
    <row r="148" spans="1:18" ht="14.5" customHeight="1">
      <c r="A148" s="406" t="s">
        <v>93</v>
      </c>
      <c r="B148" s="180">
        <v>39154</v>
      </c>
      <c r="C148" s="346">
        <v>2338</v>
      </c>
      <c r="D148" s="389">
        <v>393</v>
      </c>
      <c r="E148" s="389">
        <v>5737</v>
      </c>
      <c r="F148" s="389">
        <v>3438</v>
      </c>
      <c r="G148" s="389">
        <v>1573</v>
      </c>
      <c r="H148" s="389">
        <v>21295</v>
      </c>
      <c r="I148" s="389">
        <v>3489</v>
      </c>
      <c r="J148" s="390">
        <v>891</v>
      </c>
      <c r="K148" s="391">
        <f t="shared" si="9"/>
        <v>5.9712928436430506</v>
      </c>
      <c r="L148" s="348">
        <f t="shared" si="10"/>
        <v>1.0037288655054399</v>
      </c>
      <c r="M148" s="348">
        <f t="shared" si="11"/>
        <v>14.652398222403843</v>
      </c>
      <c r="N148" s="348">
        <f t="shared" si="12"/>
        <v>8.7807120600704902</v>
      </c>
      <c r="O148" s="348">
        <f t="shared" si="13"/>
        <v>4.0174694794912398</v>
      </c>
      <c r="P148" s="348">
        <f t="shared" si="14"/>
        <v>54.387802012565764</v>
      </c>
      <c r="Q148" s="348">
        <f t="shared" si="15"/>
        <v>8.9109669510139451</v>
      </c>
      <c r="R148" s="392">
        <f t="shared" si="16"/>
        <v>2.2756295653062266</v>
      </c>
    </row>
    <row r="149" spans="1:18" ht="14.5" customHeight="1">
      <c r="A149" s="407" t="s">
        <v>87</v>
      </c>
      <c r="B149" s="187">
        <v>5628</v>
      </c>
      <c r="C149" s="350">
        <v>245</v>
      </c>
      <c r="D149" s="394">
        <v>383</v>
      </c>
      <c r="E149" s="394">
        <v>664</v>
      </c>
      <c r="F149" s="394">
        <v>653</v>
      </c>
      <c r="G149" s="394">
        <v>704</v>
      </c>
      <c r="H149" s="394">
        <v>2399</v>
      </c>
      <c r="I149" s="394">
        <v>504</v>
      </c>
      <c r="J149" s="395">
        <v>76</v>
      </c>
      <c r="K149" s="396">
        <f t="shared" si="9"/>
        <v>4.3532338308457712</v>
      </c>
      <c r="L149" s="352">
        <f t="shared" si="10"/>
        <v>6.8052594171997161</v>
      </c>
      <c r="M149" s="352">
        <f t="shared" si="11"/>
        <v>11.798152096659559</v>
      </c>
      <c r="N149" s="352">
        <f t="shared" si="12"/>
        <v>11.602700781805259</v>
      </c>
      <c r="O149" s="352">
        <f t="shared" si="13"/>
        <v>12.508884150675195</v>
      </c>
      <c r="P149" s="352">
        <f t="shared" si="14"/>
        <v>42.626154939587771</v>
      </c>
      <c r="Q149" s="352">
        <f t="shared" si="15"/>
        <v>8.9552238805970141</v>
      </c>
      <c r="R149" s="397">
        <f t="shared" si="16"/>
        <v>1.3503909026297085</v>
      </c>
    </row>
    <row r="150" spans="1:18" ht="14.5" customHeight="1">
      <c r="A150" s="411" t="s">
        <v>94</v>
      </c>
      <c r="B150" s="194">
        <v>44782</v>
      </c>
      <c r="C150" s="354">
        <v>2583</v>
      </c>
      <c r="D150" s="398">
        <v>776</v>
      </c>
      <c r="E150" s="398">
        <v>6401</v>
      </c>
      <c r="F150" s="398">
        <v>4091</v>
      </c>
      <c r="G150" s="398">
        <v>2277</v>
      </c>
      <c r="H150" s="398">
        <v>23694</v>
      </c>
      <c r="I150" s="398">
        <v>3993</v>
      </c>
      <c r="J150" s="399">
        <v>967</v>
      </c>
      <c r="K150" s="400">
        <f t="shared" si="9"/>
        <v>5.7679424768880354</v>
      </c>
      <c r="L150" s="356">
        <f t="shared" si="10"/>
        <v>1.7328390871332231</v>
      </c>
      <c r="M150" s="356">
        <f t="shared" si="11"/>
        <v>14.293689428788353</v>
      </c>
      <c r="N150" s="356">
        <f t="shared" si="12"/>
        <v>9.1353668884819808</v>
      </c>
      <c r="O150" s="356">
        <f t="shared" si="13"/>
        <v>5.084632218301997</v>
      </c>
      <c r="P150" s="356">
        <f t="shared" si="14"/>
        <v>52.909651199142516</v>
      </c>
      <c r="Q150" s="356">
        <f t="shared" si="15"/>
        <v>8.916528962529588</v>
      </c>
      <c r="R150" s="401">
        <f t="shared" si="16"/>
        <v>2.159349738734313</v>
      </c>
    </row>
    <row r="151" spans="1:18" ht="14.5" customHeight="1">
      <c r="A151" s="914" t="s">
        <v>522</v>
      </c>
      <c r="B151" s="914"/>
      <c r="C151" s="914"/>
      <c r="D151" s="914"/>
      <c r="E151" s="914"/>
      <c r="F151" s="914"/>
      <c r="G151" s="914"/>
      <c r="H151" s="914"/>
      <c r="I151" s="914"/>
      <c r="J151" s="914"/>
      <c r="K151" s="914"/>
      <c r="L151" s="914"/>
      <c r="M151" s="914"/>
      <c r="N151" s="914"/>
      <c r="O151" s="914"/>
      <c r="P151" s="914"/>
      <c r="Q151" s="914"/>
      <c r="R151" s="914"/>
    </row>
    <row r="152" spans="1:18" ht="46" customHeight="1">
      <c r="A152" s="905" t="s">
        <v>525</v>
      </c>
      <c r="B152" s="905"/>
      <c r="C152" s="905"/>
      <c r="D152" s="905"/>
      <c r="E152" s="905"/>
      <c r="F152" s="905"/>
      <c r="G152" s="905"/>
      <c r="H152" s="905"/>
      <c r="I152" s="905"/>
      <c r="J152" s="905"/>
      <c r="K152" s="905"/>
      <c r="L152" s="905"/>
      <c r="M152" s="905"/>
      <c r="N152" s="905"/>
      <c r="O152" s="905"/>
      <c r="P152" s="905"/>
      <c r="Q152" s="905"/>
      <c r="R152" s="905"/>
    </row>
    <row r="153" spans="1:18" ht="14.5" customHeight="1">
      <c r="A153" s="906" t="s">
        <v>97</v>
      </c>
      <c r="B153" s="906"/>
      <c r="C153" s="906"/>
      <c r="D153" s="906"/>
      <c r="E153" s="906"/>
      <c r="F153" s="906"/>
      <c r="G153" s="906"/>
      <c r="H153" s="906"/>
      <c r="I153" s="906"/>
      <c r="J153" s="906"/>
      <c r="K153" s="906"/>
      <c r="L153" s="906"/>
      <c r="M153" s="906"/>
      <c r="N153" s="906"/>
      <c r="O153" s="906"/>
      <c r="P153" s="906"/>
      <c r="Q153" s="906"/>
      <c r="R153" s="906"/>
    </row>
    <row r="154" spans="1:18" ht="14.5" customHeight="1"/>
    <row r="155" spans="1:18" ht="25" customHeight="1">
      <c r="A155" s="860">
        <v>2019</v>
      </c>
      <c r="B155" s="860"/>
      <c r="C155" s="860"/>
      <c r="D155" s="860"/>
      <c r="E155" s="860"/>
      <c r="F155" s="860"/>
      <c r="G155" s="860"/>
      <c r="H155" s="860"/>
      <c r="I155" s="860"/>
      <c r="J155" s="860"/>
      <c r="K155" s="860"/>
      <c r="L155" s="860"/>
      <c r="M155" s="860"/>
      <c r="N155" s="860"/>
      <c r="O155" s="860"/>
      <c r="P155" s="860"/>
      <c r="Q155" s="860"/>
      <c r="R155" s="860"/>
    </row>
    <row r="156" spans="1:18" ht="14.5" customHeight="1"/>
    <row r="157" spans="1:18" ht="14.5" customHeight="1">
      <c r="A157" s="907" t="s">
        <v>526</v>
      </c>
      <c r="B157" s="907"/>
      <c r="C157" s="907"/>
      <c r="D157" s="907"/>
      <c r="E157" s="907"/>
      <c r="F157" s="907"/>
      <c r="G157" s="907"/>
      <c r="H157" s="907"/>
      <c r="I157" s="907"/>
      <c r="J157" s="907"/>
      <c r="K157" s="907"/>
      <c r="L157" s="907"/>
      <c r="M157" s="907"/>
      <c r="N157" s="907"/>
      <c r="O157" s="907"/>
      <c r="P157" s="907"/>
      <c r="Q157" s="907"/>
      <c r="R157" s="907"/>
    </row>
    <row r="158" spans="1:18" ht="14.5" customHeight="1">
      <c r="A158" s="908" t="s">
        <v>65</v>
      </c>
      <c r="B158" s="909" t="s">
        <v>124</v>
      </c>
      <c r="C158" s="915" t="s">
        <v>66</v>
      </c>
      <c r="D158" s="915"/>
      <c r="E158" s="915"/>
      <c r="F158" s="915"/>
      <c r="G158" s="915"/>
      <c r="H158" s="915"/>
      <c r="I158" s="915"/>
      <c r="J158" s="915"/>
      <c r="K158" s="915"/>
      <c r="L158" s="915"/>
      <c r="M158" s="915"/>
      <c r="N158" s="915"/>
      <c r="O158" s="915"/>
      <c r="P158" s="915"/>
      <c r="Q158" s="915"/>
      <c r="R158" s="915"/>
    </row>
    <row r="159" spans="1:18" ht="105.65" customHeight="1">
      <c r="A159" s="908"/>
      <c r="B159" s="909"/>
      <c r="C159" s="364" t="s">
        <v>508</v>
      </c>
      <c r="D159" s="365" t="s">
        <v>509</v>
      </c>
      <c r="E159" s="365" t="s">
        <v>510</v>
      </c>
      <c r="F159" s="365" t="s">
        <v>511</v>
      </c>
      <c r="G159" s="365" t="s">
        <v>512</v>
      </c>
      <c r="H159" s="365" t="s">
        <v>135</v>
      </c>
      <c r="I159" s="365" t="s">
        <v>136</v>
      </c>
      <c r="J159" s="366" t="s">
        <v>137</v>
      </c>
      <c r="K159" s="364" t="s">
        <v>508</v>
      </c>
      <c r="L159" s="365" t="s">
        <v>509</v>
      </c>
      <c r="M159" s="365" t="s">
        <v>510</v>
      </c>
      <c r="N159" s="365" t="s">
        <v>511</v>
      </c>
      <c r="O159" s="365" t="s">
        <v>512</v>
      </c>
      <c r="P159" s="365" t="s">
        <v>135</v>
      </c>
      <c r="Q159" s="365" t="s">
        <v>136</v>
      </c>
      <c r="R159" s="365" t="s">
        <v>137</v>
      </c>
    </row>
    <row r="160" spans="1:18" ht="14.5" customHeight="1">
      <c r="A160" s="908"/>
      <c r="B160" s="412" t="s">
        <v>70</v>
      </c>
      <c r="C160" s="911" t="s">
        <v>70</v>
      </c>
      <c r="D160" s="916"/>
      <c r="E160" s="916"/>
      <c r="F160" s="916"/>
      <c r="G160" s="916"/>
      <c r="H160" s="916"/>
      <c r="I160" s="916"/>
      <c r="J160" s="916"/>
      <c r="K160" s="917" t="s">
        <v>71</v>
      </c>
      <c r="L160" s="917"/>
      <c r="M160" s="917"/>
      <c r="N160" s="917"/>
      <c r="O160" s="917"/>
      <c r="P160" s="917"/>
      <c r="Q160" s="917"/>
      <c r="R160" s="917"/>
    </row>
    <row r="161" spans="1:19" ht="14.5" customHeight="1">
      <c r="A161" s="167" t="s">
        <v>72</v>
      </c>
      <c r="B161" s="386">
        <v>6562</v>
      </c>
      <c r="C161" s="206">
        <v>2</v>
      </c>
      <c r="D161" s="246">
        <v>15</v>
      </c>
      <c r="E161" s="207">
        <v>755</v>
      </c>
      <c r="F161" s="246">
        <v>997</v>
      </c>
      <c r="G161" s="207">
        <v>96</v>
      </c>
      <c r="H161" s="413">
        <v>3416</v>
      </c>
      <c r="I161" s="207">
        <v>1267</v>
      </c>
      <c r="J161" s="168">
        <v>14</v>
      </c>
      <c r="K161" s="209">
        <v>3.0478512648582701E-2</v>
      </c>
      <c r="L161" s="414">
        <v>0.228588844864371</v>
      </c>
      <c r="M161" s="210">
        <v>11.50563852484</v>
      </c>
      <c r="N161" s="414">
        <v>15.193538555318501</v>
      </c>
      <c r="O161" s="210">
        <v>1.4629686071319701</v>
      </c>
      <c r="P161" s="251">
        <v>52.057299603779299</v>
      </c>
      <c r="Q161" s="251">
        <v>19.308137762877202</v>
      </c>
      <c r="R161" s="211">
        <v>0.21334958854007899</v>
      </c>
      <c r="S161" s="415"/>
    </row>
    <row r="162" spans="1:19" ht="14.5" customHeight="1">
      <c r="A162" s="172" t="s">
        <v>73</v>
      </c>
      <c r="B162" s="307">
        <v>3409</v>
      </c>
      <c r="C162" s="212">
        <v>403</v>
      </c>
      <c r="D162" s="416">
        <v>38</v>
      </c>
      <c r="E162" s="174">
        <v>399</v>
      </c>
      <c r="F162" s="416">
        <v>427</v>
      </c>
      <c r="G162" s="174">
        <v>105</v>
      </c>
      <c r="H162" s="416">
        <v>1196</v>
      </c>
      <c r="I162" s="174">
        <v>800</v>
      </c>
      <c r="J162" s="173">
        <v>41</v>
      </c>
      <c r="K162" s="214">
        <v>11.821648577295401</v>
      </c>
      <c r="L162" s="417">
        <v>1.11469639190378</v>
      </c>
      <c r="M162" s="215">
        <v>11.704312114989699</v>
      </c>
      <c r="N162" s="417">
        <v>12.5256673511294</v>
      </c>
      <c r="O162" s="215">
        <v>3.0800821355236101</v>
      </c>
      <c r="P162" s="216">
        <v>35.083602229392802</v>
      </c>
      <c r="Q162" s="216">
        <v>23.467292461132299</v>
      </c>
      <c r="R162" s="216">
        <v>1.2026987386330299</v>
      </c>
      <c r="S162" s="415"/>
    </row>
    <row r="163" spans="1:19" ht="14.5" customHeight="1">
      <c r="A163" s="167" t="s">
        <v>74</v>
      </c>
      <c r="B163" s="306">
        <v>1655</v>
      </c>
      <c r="C163" s="217">
        <v>10</v>
      </c>
      <c r="D163" s="413">
        <v>242</v>
      </c>
      <c r="E163" s="169">
        <v>50</v>
      </c>
      <c r="F163" s="413">
        <v>431</v>
      </c>
      <c r="G163" s="169">
        <v>444</v>
      </c>
      <c r="H163" s="413">
        <v>144</v>
      </c>
      <c r="I163" s="169">
        <v>300</v>
      </c>
      <c r="J163" s="168">
        <v>34</v>
      </c>
      <c r="K163" s="219">
        <v>0.60422960725075503</v>
      </c>
      <c r="L163" s="418">
        <v>14.622356495468299</v>
      </c>
      <c r="M163" s="220">
        <v>3.0211480362537801</v>
      </c>
      <c r="N163" s="418">
        <v>26.0422960725076</v>
      </c>
      <c r="O163" s="220">
        <v>26.827794561933501</v>
      </c>
      <c r="P163" s="211">
        <v>8.7009063444108801</v>
      </c>
      <c r="Q163" s="211">
        <v>18.126888217522701</v>
      </c>
      <c r="R163" s="211">
        <v>2.05438066465257</v>
      </c>
      <c r="S163" s="415"/>
    </row>
    <row r="164" spans="1:19" ht="14.5" customHeight="1">
      <c r="A164" s="172" t="s">
        <v>75</v>
      </c>
      <c r="B164" s="307">
        <v>1014</v>
      </c>
      <c r="C164" s="212">
        <v>19</v>
      </c>
      <c r="D164" s="416">
        <v>33</v>
      </c>
      <c r="E164" s="174">
        <v>174</v>
      </c>
      <c r="F164" s="416">
        <v>158</v>
      </c>
      <c r="G164" s="174">
        <v>41</v>
      </c>
      <c r="H164" s="416">
        <v>519</v>
      </c>
      <c r="I164" s="174">
        <v>54</v>
      </c>
      <c r="J164" s="173">
        <v>16</v>
      </c>
      <c r="K164" s="214">
        <v>1.8737672583826399</v>
      </c>
      <c r="L164" s="417">
        <v>3.2544378698224898</v>
      </c>
      <c r="M164" s="215">
        <v>17.159763313609499</v>
      </c>
      <c r="N164" s="417">
        <v>15.5818540433925</v>
      </c>
      <c r="O164" s="215">
        <v>4.0433925049309698</v>
      </c>
      <c r="P164" s="216">
        <v>51.183431952662701</v>
      </c>
      <c r="Q164" s="216">
        <v>5.32544378698225</v>
      </c>
      <c r="R164" s="216">
        <v>1.5779092702169599</v>
      </c>
      <c r="S164" s="415"/>
    </row>
    <row r="165" spans="1:19" ht="14.5" customHeight="1">
      <c r="A165" s="167" t="s">
        <v>89</v>
      </c>
      <c r="B165" s="306">
        <v>278</v>
      </c>
      <c r="C165" s="217">
        <v>9</v>
      </c>
      <c r="D165" s="413">
        <v>32</v>
      </c>
      <c r="E165" s="169">
        <v>40</v>
      </c>
      <c r="F165" s="413">
        <v>7</v>
      </c>
      <c r="G165" s="169">
        <v>75</v>
      </c>
      <c r="H165" s="413">
        <v>102</v>
      </c>
      <c r="I165" s="169">
        <v>7</v>
      </c>
      <c r="J165" s="168">
        <v>6</v>
      </c>
      <c r="K165" s="219">
        <v>3.2374100719424499</v>
      </c>
      <c r="L165" s="418">
        <v>11.510791366906499</v>
      </c>
      <c r="M165" s="220">
        <v>14.3884892086331</v>
      </c>
      <c r="N165" s="418">
        <v>2.5179856115107899</v>
      </c>
      <c r="O165" s="220">
        <v>26.978417266187002</v>
      </c>
      <c r="P165" s="211">
        <v>36.690647482014398</v>
      </c>
      <c r="Q165" s="211">
        <v>2.5179856115107899</v>
      </c>
      <c r="R165" s="211">
        <v>2.1582733812949599</v>
      </c>
      <c r="S165" s="415"/>
    </row>
    <row r="166" spans="1:19" ht="14.5" customHeight="1">
      <c r="A166" s="172" t="s">
        <v>77</v>
      </c>
      <c r="B166" s="307">
        <v>875</v>
      </c>
      <c r="C166" s="212">
        <v>0</v>
      </c>
      <c r="D166" s="416">
        <v>8</v>
      </c>
      <c r="E166" s="174">
        <v>65</v>
      </c>
      <c r="F166" s="416">
        <v>262</v>
      </c>
      <c r="G166" s="174">
        <v>19</v>
      </c>
      <c r="H166" s="416">
        <v>340</v>
      </c>
      <c r="I166" s="174">
        <v>171</v>
      </c>
      <c r="J166" s="173">
        <v>10</v>
      </c>
      <c r="K166" s="214">
        <v>0</v>
      </c>
      <c r="L166" s="417">
        <v>0.91428571428571404</v>
      </c>
      <c r="M166" s="215">
        <v>7.4285714285714297</v>
      </c>
      <c r="N166" s="417">
        <v>29.9428571428571</v>
      </c>
      <c r="O166" s="215">
        <v>2.1714285714285699</v>
      </c>
      <c r="P166" s="216">
        <v>38.857142857142897</v>
      </c>
      <c r="Q166" s="216">
        <v>19.542857142857098</v>
      </c>
      <c r="R166" s="216">
        <v>1.1428571428571399</v>
      </c>
      <c r="S166" s="415"/>
    </row>
    <row r="167" spans="1:19" ht="14.5" customHeight="1">
      <c r="A167" s="167" t="s">
        <v>78</v>
      </c>
      <c r="B167" s="306">
        <v>2874</v>
      </c>
      <c r="C167" s="217">
        <v>33</v>
      </c>
      <c r="D167" s="413">
        <v>87</v>
      </c>
      <c r="E167" s="169">
        <v>381</v>
      </c>
      <c r="F167" s="413">
        <v>134</v>
      </c>
      <c r="G167" s="169">
        <v>398</v>
      </c>
      <c r="H167" s="413">
        <v>1467</v>
      </c>
      <c r="I167" s="169">
        <v>325</v>
      </c>
      <c r="J167" s="168">
        <v>49</v>
      </c>
      <c r="K167" s="219">
        <v>1.1482254697286001</v>
      </c>
      <c r="L167" s="418">
        <v>3.0271398747390399</v>
      </c>
      <c r="M167" s="220">
        <v>13.2567849686848</v>
      </c>
      <c r="N167" s="418">
        <v>4.6624913013222002</v>
      </c>
      <c r="O167" s="220">
        <v>13.848295059151001</v>
      </c>
      <c r="P167" s="211">
        <v>51.043841336116898</v>
      </c>
      <c r="Q167" s="211">
        <v>11.3082811412665</v>
      </c>
      <c r="R167" s="211">
        <v>1.7049408489909501</v>
      </c>
      <c r="S167" s="415"/>
    </row>
    <row r="168" spans="1:19" ht="14.5" customHeight="1">
      <c r="A168" s="172" t="s">
        <v>79</v>
      </c>
      <c r="B168" s="307">
        <v>990</v>
      </c>
      <c r="C168" s="212">
        <v>104</v>
      </c>
      <c r="D168" s="416">
        <v>54</v>
      </c>
      <c r="E168" s="174">
        <v>171</v>
      </c>
      <c r="F168" s="416">
        <v>6</v>
      </c>
      <c r="G168" s="174">
        <v>29</v>
      </c>
      <c r="H168" s="416">
        <v>607</v>
      </c>
      <c r="I168" s="174">
        <v>12</v>
      </c>
      <c r="J168" s="173">
        <v>7</v>
      </c>
      <c r="K168" s="214">
        <v>10.5050505050505</v>
      </c>
      <c r="L168" s="417">
        <v>5.4545454545454497</v>
      </c>
      <c r="M168" s="215">
        <v>17.272727272727298</v>
      </c>
      <c r="N168" s="417">
        <v>0.60606060606060597</v>
      </c>
      <c r="O168" s="215">
        <v>2.9292929292929299</v>
      </c>
      <c r="P168" s="216">
        <v>61.313131313131301</v>
      </c>
      <c r="Q168" s="216">
        <v>1.2121212121212099</v>
      </c>
      <c r="R168" s="216">
        <v>0.70707070707070696</v>
      </c>
      <c r="S168" s="415"/>
    </row>
    <row r="169" spans="1:19" ht="14.5" customHeight="1">
      <c r="A169" s="167" t="s">
        <v>80</v>
      </c>
      <c r="B169" s="306">
        <v>6021</v>
      </c>
      <c r="C169" s="217">
        <v>686</v>
      </c>
      <c r="D169" s="413">
        <v>90</v>
      </c>
      <c r="E169" s="169">
        <v>1037</v>
      </c>
      <c r="F169" s="413">
        <v>325</v>
      </c>
      <c r="G169" s="169">
        <v>289</v>
      </c>
      <c r="H169" s="413">
        <v>3310</v>
      </c>
      <c r="I169" s="169">
        <v>146</v>
      </c>
      <c r="J169" s="168">
        <v>138</v>
      </c>
      <c r="K169" s="219">
        <v>11.3934562365056</v>
      </c>
      <c r="L169" s="418">
        <v>1.4947683109118099</v>
      </c>
      <c r="M169" s="220">
        <v>17.2230526490616</v>
      </c>
      <c r="N169" s="418">
        <v>5.3977744560704197</v>
      </c>
      <c r="O169" s="220">
        <v>4.7998671317056996</v>
      </c>
      <c r="P169" s="211">
        <v>54.974256767978702</v>
      </c>
      <c r="Q169" s="211">
        <v>2.4248463710347101</v>
      </c>
      <c r="R169" s="211">
        <v>2.2919780767314402</v>
      </c>
      <c r="S169" s="415"/>
    </row>
    <row r="170" spans="1:19" ht="14.5" customHeight="1">
      <c r="A170" s="172" t="s">
        <v>92</v>
      </c>
      <c r="B170" s="307">
        <v>15237</v>
      </c>
      <c r="C170" s="212">
        <v>874</v>
      </c>
      <c r="D170" s="416">
        <v>363</v>
      </c>
      <c r="E170" s="174">
        <v>2520</v>
      </c>
      <c r="F170" s="416">
        <v>1062</v>
      </c>
      <c r="G170" s="174">
        <v>821</v>
      </c>
      <c r="H170" s="416">
        <v>8211</v>
      </c>
      <c r="I170" s="174">
        <v>714</v>
      </c>
      <c r="J170" s="173">
        <v>672</v>
      </c>
      <c r="K170" s="214">
        <v>5.7360372776793298</v>
      </c>
      <c r="L170" s="417">
        <v>2.3823587320338602</v>
      </c>
      <c r="M170" s="215">
        <v>16.538688718251599</v>
      </c>
      <c r="N170" s="417">
        <v>6.9698759598346101</v>
      </c>
      <c r="O170" s="215">
        <v>5.3881997768589596</v>
      </c>
      <c r="P170" s="216">
        <v>53.888560740303198</v>
      </c>
      <c r="Q170" s="216">
        <v>4.6859618035046298</v>
      </c>
      <c r="R170" s="216">
        <v>4.4103169915337697</v>
      </c>
      <c r="S170" s="415"/>
    </row>
    <row r="171" spans="1:19" ht="14.5" customHeight="1">
      <c r="A171" s="167" t="s">
        <v>81</v>
      </c>
      <c r="B171" s="306">
        <v>1535</v>
      </c>
      <c r="C171" s="217">
        <v>106</v>
      </c>
      <c r="D171" s="413">
        <v>21</v>
      </c>
      <c r="E171" s="169">
        <v>251</v>
      </c>
      <c r="F171" s="413">
        <v>39</v>
      </c>
      <c r="G171" s="169">
        <v>50</v>
      </c>
      <c r="H171" s="413">
        <v>900</v>
      </c>
      <c r="I171" s="169">
        <v>88</v>
      </c>
      <c r="J171" s="168">
        <v>80</v>
      </c>
      <c r="K171" s="219">
        <v>6.9055374592833898</v>
      </c>
      <c r="L171" s="418">
        <v>1.3680781758957701</v>
      </c>
      <c r="M171" s="220">
        <v>16.351791530944599</v>
      </c>
      <c r="N171" s="418">
        <v>2.54071661237785</v>
      </c>
      <c r="O171" s="220">
        <v>3.25732899022801</v>
      </c>
      <c r="P171" s="211">
        <v>58.631921824104197</v>
      </c>
      <c r="Q171" s="211">
        <v>5.7328990228013001</v>
      </c>
      <c r="R171" s="211">
        <v>5.2117263843648196</v>
      </c>
      <c r="S171" s="415"/>
    </row>
    <row r="172" spans="1:19" ht="14.5" customHeight="1">
      <c r="A172" s="172" t="s">
        <v>82</v>
      </c>
      <c r="B172" s="307">
        <v>247</v>
      </c>
      <c r="C172" s="212">
        <v>12</v>
      </c>
      <c r="D172" s="416">
        <v>3</v>
      </c>
      <c r="E172" s="174">
        <v>17</v>
      </c>
      <c r="F172" s="416">
        <v>16</v>
      </c>
      <c r="G172" s="174">
        <v>10</v>
      </c>
      <c r="H172" s="416">
        <v>84</v>
      </c>
      <c r="I172" s="174">
        <v>99</v>
      </c>
      <c r="J172" s="173">
        <v>6</v>
      </c>
      <c r="K172" s="214">
        <v>4.8582995951417001</v>
      </c>
      <c r="L172" s="417">
        <v>1.2145748987854299</v>
      </c>
      <c r="M172" s="215">
        <v>6.8825910931174104</v>
      </c>
      <c r="N172" s="417">
        <v>6.4777327935222697</v>
      </c>
      <c r="O172" s="215">
        <v>4.0485829959514197</v>
      </c>
      <c r="P172" s="216">
        <v>34.008097165991899</v>
      </c>
      <c r="Q172" s="216">
        <v>40.080971659919001</v>
      </c>
      <c r="R172" s="216">
        <v>2.42914979757085</v>
      </c>
      <c r="S172" s="415"/>
    </row>
    <row r="173" spans="1:19" ht="14.5" customHeight="1">
      <c r="A173" s="167" t="s">
        <v>83</v>
      </c>
      <c r="B173" s="306">
        <v>1697</v>
      </c>
      <c r="C173" s="217">
        <v>130</v>
      </c>
      <c r="D173" s="413">
        <v>13</v>
      </c>
      <c r="E173" s="169">
        <v>224</v>
      </c>
      <c r="F173" s="413">
        <v>31</v>
      </c>
      <c r="G173" s="169">
        <v>178</v>
      </c>
      <c r="H173" s="413">
        <v>994</v>
      </c>
      <c r="I173" s="169">
        <v>113</v>
      </c>
      <c r="J173" s="168">
        <v>14</v>
      </c>
      <c r="K173" s="219">
        <v>7.6605774896876797</v>
      </c>
      <c r="L173" s="418">
        <v>0.76605774896876799</v>
      </c>
      <c r="M173" s="220">
        <v>13.199764289923399</v>
      </c>
      <c r="N173" s="418">
        <v>1.82675309369476</v>
      </c>
      <c r="O173" s="220">
        <v>10.489098408957</v>
      </c>
      <c r="P173" s="211">
        <v>58.573954036535099</v>
      </c>
      <c r="Q173" s="211">
        <v>6.6588096641131402</v>
      </c>
      <c r="R173" s="211">
        <v>0.824985268120212</v>
      </c>
      <c r="S173" s="415"/>
    </row>
    <row r="174" spans="1:19" ht="14.5" customHeight="1">
      <c r="A174" s="172" t="s">
        <v>84</v>
      </c>
      <c r="B174" s="307">
        <v>183</v>
      </c>
      <c r="C174" s="212">
        <v>34</v>
      </c>
      <c r="D174" s="416">
        <v>1</v>
      </c>
      <c r="E174" s="174">
        <v>34</v>
      </c>
      <c r="F174" s="416">
        <v>3</v>
      </c>
      <c r="G174" s="174">
        <v>7</v>
      </c>
      <c r="H174" s="416">
        <v>101</v>
      </c>
      <c r="I174" s="174">
        <v>3</v>
      </c>
      <c r="J174" s="173">
        <v>0</v>
      </c>
      <c r="K174" s="214">
        <v>18.5792349726776</v>
      </c>
      <c r="L174" s="417">
        <v>0.54644808743169404</v>
      </c>
      <c r="M174" s="215">
        <v>18.5792349726776</v>
      </c>
      <c r="N174" s="417">
        <v>1.63934426229508</v>
      </c>
      <c r="O174" s="215">
        <v>3.8251366120218599</v>
      </c>
      <c r="P174" s="216">
        <v>55.191256830601098</v>
      </c>
      <c r="Q174" s="216">
        <v>1.63934426229508</v>
      </c>
      <c r="R174" s="216">
        <v>0</v>
      </c>
      <c r="S174" s="415"/>
    </row>
    <row r="175" spans="1:19" ht="14.5" customHeight="1">
      <c r="A175" s="167" t="s">
        <v>85</v>
      </c>
      <c r="B175" s="306">
        <v>1840</v>
      </c>
      <c r="C175" s="217">
        <v>111</v>
      </c>
      <c r="D175" s="413">
        <v>18</v>
      </c>
      <c r="E175" s="169">
        <v>305</v>
      </c>
      <c r="F175" s="413">
        <v>100</v>
      </c>
      <c r="G175" s="169">
        <v>34</v>
      </c>
      <c r="H175" s="413">
        <v>1189</v>
      </c>
      <c r="I175" s="169">
        <v>62</v>
      </c>
      <c r="J175" s="168">
        <v>21</v>
      </c>
      <c r="K175" s="219">
        <v>6.0326086956521703</v>
      </c>
      <c r="L175" s="418">
        <v>0.97826086956521796</v>
      </c>
      <c r="M175" s="220">
        <v>16.576086956521699</v>
      </c>
      <c r="N175" s="418">
        <v>5.4347826086956497</v>
      </c>
      <c r="O175" s="220">
        <v>1.84782608695652</v>
      </c>
      <c r="P175" s="211">
        <v>64.619565217391298</v>
      </c>
      <c r="Q175" s="211">
        <v>3.3695652173913002</v>
      </c>
      <c r="R175" s="211">
        <v>1.14130434782609</v>
      </c>
      <c r="S175" s="415"/>
    </row>
    <row r="176" spans="1:19" ht="14.5" customHeight="1">
      <c r="A176" s="387" t="s">
        <v>86</v>
      </c>
      <c r="B176" s="308">
        <v>305</v>
      </c>
      <c r="C176" s="228">
        <v>21</v>
      </c>
      <c r="D176" s="275">
        <v>0</v>
      </c>
      <c r="E176" s="229">
        <v>48</v>
      </c>
      <c r="F176" s="275">
        <v>20</v>
      </c>
      <c r="G176" s="229">
        <v>6</v>
      </c>
      <c r="H176" s="275">
        <v>193</v>
      </c>
      <c r="I176" s="229">
        <v>9</v>
      </c>
      <c r="J176" s="275">
        <v>8</v>
      </c>
      <c r="K176" s="248">
        <v>6.8852459016393501</v>
      </c>
      <c r="L176" s="277">
        <v>0</v>
      </c>
      <c r="M176" s="249">
        <v>15.737704918032801</v>
      </c>
      <c r="N176" s="277">
        <v>6.5573770491803298</v>
      </c>
      <c r="O176" s="249">
        <v>1.9672131147541001</v>
      </c>
      <c r="P176" s="250">
        <v>63.278688524590201</v>
      </c>
      <c r="Q176" s="250">
        <v>2.9508196721311499</v>
      </c>
      <c r="R176" s="250">
        <v>2.6229508196721301</v>
      </c>
      <c r="S176" s="415"/>
    </row>
    <row r="177" spans="1:19" ht="14.5" customHeight="1">
      <c r="A177" s="134" t="s">
        <v>93</v>
      </c>
      <c r="B177" s="180">
        <f>SUM(B161:B162,B165,B166,B167,B169,B170,B171,B172,B175)</f>
        <v>38878</v>
      </c>
      <c r="C177" s="346">
        <v>2236</v>
      </c>
      <c r="D177" s="390">
        <v>675</v>
      </c>
      <c r="E177" s="389">
        <v>5770</v>
      </c>
      <c r="F177" s="390">
        <v>3369</v>
      </c>
      <c r="G177" s="389">
        <v>1897</v>
      </c>
      <c r="H177" s="390">
        <v>20215</v>
      </c>
      <c r="I177" s="389">
        <v>3679</v>
      </c>
      <c r="J177" s="390">
        <v>1037</v>
      </c>
      <c r="K177" s="391">
        <v>5.7513246566181397</v>
      </c>
      <c r="L177" s="419">
        <v>1.7362004218324001</v>
      </c>
      <c r="M177" s="348">
        <v>14.841298420700699</v>
      </c>
      <c r="N177" s="419">
        <v>8.6655692165234797</v>
      </c>
      <c r="O177" s="348">
        <v>4.87936622254231</v>
      </c>
      <c r="P177" s="392">
        <v>51.995987447913997</v>
      </c>
      <c r="Q177" s="392">
        <v>9.4629353361798501</v>
      </c>
      <c r="R177" s="392">
        <v>2.66731827768918</v>
      </c>
      <c r="S177" s="415"/>
    </row>
    <row r="178" spans="1:19" ht="14.5" customHeight="1">
      <c r="A178" s="141" t="s">
        <v>87</v>
      </c>
      <c r="B178" s="187">
        <f>SUM(B163,B164,B168,B173,B174,B176)</f>
        <v>5844</v>
      </c>
      <c r="C178" s="350">
        <v>318</v>
      </c>
      <c r="D178" s="420">
        <v>343</v>
      </c>
      <c r="E178" s="394">
        <v>701</v>
      </c>
      <c r="F178" s="420">
        <v>649</v>
      </c>
      <c r="G178" s="394">
        <v>705</v>
      </c>
      <c r="H178" s="420">
        <v>2558</v>
      </c>
      <c r="I178" s="394">
        <v>491</v>
      </c>
      <c r="J178" s="395">
        <v>79</v>
      </c>
      <c r="K178" s="396">
        <v>5.4414784394250502</v>
      </c>
      <c r="L178" s="421">
        <v>5.86926762491444</v>
      </c>
      <c r="M178" s="352">
        <v>11.9952087611225</v>
      </c>
      <c r="N178" s="421">
        <v>11.1054072553046</v>
      </c>
      <c r="O178" s="352">
        <v>12.063655030800801</v>
      </c>
      <c r="P178" s="397">
        <v>43.771389459274502</v>
      </c>
      <c r="Q178" s="397">
        <v>8.4017796030116401</v>
      </c>
      <c r="R178" s="397">
        <v>1.35181382614648</v>
      </c>
      <c r="S178" s="415"/>
    </row>
    <row r="179" spans="1:19" ht="14.5" customHeight="1">
      <c r="A179" s="148" t="s">
        <v>94</v>
      </c>
      <c r="B179" s="194">
        <v>44722</v>
      </c>
      <c r="C179" s="354">
        <v>2554</v>
      </c>
      <c r="D179" s="399">
        <v>1018</v>
      </c>
      <c r="E179" s="398">
        <v>6471</v>
      </c>
      <c r="F179" s="399">
        <v>4018</v>
      </c>
      <c r="G179" s="398">
        <v>2602</v>
      </c>
      <c r="H179" s="399">
        <v>22773</v>
      </c>
      <c r="I179" s="398">
        <v>4170</v>
      </c>
      <c r="J179" s="399">
        <v>1116</v>
      </c>
      <c r="K179" s="400">
        <v>5.7108358302401498</v>
      </c>
      <c r="L179" s="422">
        <v>2.2762846026564101</v>
      </c>
      <c r="M179" s="356">
        <v>14.469388667769801</v>
      </c>
      <c r="N179" s="422">
        <v>8.9843924690308992</v>
      </c>
      <c r="O179" s="356">
        <v>5.8181655561021399</v>
      </c>
      <c r="P179" s="401">
        <v>50.9212468136488</v>
      </c>
      <c r="Q179" s="401">
        <v>9.3242699342605402</v>
      </c>
      <c r="R179" s="401">
        <v>2.4954161262913099</v>
      </c>
      <c r="S179" s="415"/>
    </row>
    <row r="180" spans="1:19" ht="14.5" customHeight="1">
      <c r="A180" s="914" t="s">
        <v>522</v>
      </c>
      <c r="B180" s="914"/>
      <c r="C180" s="914"/>
      <c r="D180" s="914"/>
      <c r="E180" s="914"/>
      <c r="F180" s="914"/>
      <c r="G180" s="914"/>
      <c r="H180" s="914"/>
      <c r="I180" s="914"/>
      <c r="J180" s="914"/>
      <c r="K180" s="914"/>
      <c r="L180" s="914"/>
      <c r="M180" s="914"/>
      <c r="N180" s="914"/>
      <c r="O180" s="914"/>
      <c r="P180" s="914"/>
      <c r="Q180" s="914"/>
      <c r="R180" s="914"/>
      <c r="S180" s="415"/>
    </row>
    <row r="181" spans="1:19" ht="46.5" customHeight="1">
      <c r="A181" s="905" t="s">
        <v>525</v>
      </c>
      <c r="B181" s="905"/>
      <c r="C181" s="905"/>
      <c r="D181" s="905"/>
      <c r="E181" s="905"/>
      <c r="F181" s="905"/>
      <c r="G181" s="905"/>
      <c r="H181" s="905"/>
      <c r="I181" s="905"/>
      <c r="J181" s="905"/>
      <c r="K181" s="905"/>
      <c r="L181" s="905"/>
      <c r="M181" s="905"/>
      <c r="N181" s="905"/>
      <c r="O181" s="905"/>
      <c r="P181" s="905"/>
      <c r="Q181" s="905"/>
      <c r="R181" s="905"/>
    </row>
    <row r="182" spans="1:19" ht="14.5" customHeight="1">
      <c r="A182" s="905" t="s">
        <v>527</v>
      </c>
      <c r="B182" s="905"/>
      <c r="C182" s="905"/>
      <c r="D182" s="905"/>
      <c r="E182" s="905"/>
      <c r="F182" s="905"/>
      <c r="G182" s="905"/>
      <c r="H182" s="905"/>
      <c r="I182" s="905"/>
      <c r="J182" s="905"/>
      <c r="K182" s="905"/>
      <c r="L182" s="905"/>
      <c r="M182" s="905"/>
      <c r="N182" s="905"/>
      <c r="O182" s="905"/>
      <c r="P182" s="905"/>
      <c r="Q182" s="905"/>
      <c r="R182" s="905"/>
    </row>
    <row r="183" spans="1:19" ht="14.5" customHeight="1">
      <c r="A183" s="906" t="s">
        <v>98</v>
      </c>
      <c r="B183" s="906"/>
      <c r="C183" s="906"/>
      <c r="D183" s="906"/>
      <c r="E183" s="906"/>
      <c r="F183" s="906"/>
      <c r="G183" s="906"/>
      <c r="H183" s="906"/>
      <c r="I183" s="906"/>
      <c r="J183" s="906"/>
      <c r="K183" s="906"/>
      <c r="L183" s="906"/>
      <c r="M183" s="906"/>
      <c r="N183" s="906"/>
      <c r="O183" s="906"/>
      <c r="P183" s="906"/>
      <c r="Q183" s="906"/>
      <c r="R183" s="906"/>
    </row>
    <row r="184" spans="1:19" ht="14.5" customHeight="1">
      <c r="A184" s="423"/>
      <c r="B184" s="423"/>
      <c r="C184" s="423"/>
      <c r="D184" s="423"/>
      <c r="E184" s="423"/>
      <c r="F184" s="423"/>
      <c r="G184" s="423"/>
      <c r="H184" s="423"/>
      <c r="I184" s="423"/>
      <c r="J184" s="423"/>
      <c r="K184" s="423"/>
      <c r="L184" s="423"/>
      <c r="M184" s="423"/>
      <c r="N184" s="423"/>
      <c r="O184" s="423"/>
      <c r="P184" s="423"/>
      <c r="Q184" s="423"/>
      <c r="R184" s="423"/>
    </row>
    <row r="185" spans="1:19" ht="25" customHeight="1">
      <c r="A185" s="860">
        <v>2018</v>
      </c>
      <c r="B185" s="860"/>
      <c r="C185" s="860"/>
      <c r="D185" s="860"/>
      <c r="E185" s="860"/>
      <c r="F185" s="860"/>
      <c r="G185" s="860"/>
      <c r="H185" s="860"/>
      <c r="I185" s="860"/>
      <c r="J185" s="860"/>
      <c r="K185" s="860"/>
      <c r="L185" s="860"/>
      <c r="M185" s="860"/>
      <c r="N185" s="860"/>
    </row>
    <row r="186" spans="1:19" ht="14.5" customHeight="1"/>
    <row r="187" spans="1:19" ht="14.5" customHeight="1">
      <c r="A187" s="907" t="s">
        <v>144</v>
      </c>
      <c r="B187" s="907"/>
      <c r="C187" s="907"/>
      <c r="D187" s="907"/>
      <c r="E187" s="907"/>
      <c r="F187" s="907"/>
      <c r="G187" s="907"/>
      <c r="H187" s="907"/>
      <c r="I187" s="907"/>
      <c r="J187" s="907"/>
      <c r="K187" s="907"/>
      <c r="L187" s="907"/>
      <c r="M187" s="907"/>
      <c r="N187" s="907"/>
    </row>
    <row r="188" spans="1:19" ht="14.5" customHeight="1">
      <c r="A188" s="908" t="s">
        <v>65</v>
      </c>
      <c r="B188" s="909" t="s">
        <v>124</v>
      </c>
      <c r="C188" s="910" t="s">
        <v>66</v>
      </c>
      <c r="D188" s="910"/>
      <c r="E188" s="910"/>
      <c r="F188" s="910"/>
      <c r="G188" s="910"/>
      <c r="H188" s="910"/>
      <c r="I188" s="910"/>
      <c r="J188" s="910"/>
      <c r="K188" s="910"/>
      <c r="L188" s="910"/>
      <c r="M188" s="910"/>
      <c r="N188" s="910"/>
      <c r="O188" s="424"/>
      <c r="P188" s="424"/>
      <c r="Q188" s="424"/>
      <c r="R188" s="424"/>
    </row>
    <row r="189" spans="1:19" ht="106.5" customHeight="1">
      <c r="A189" s="908"/>
      <c r="B189" s="909"/>
      <c r="C189" s="368" t="s">
        <v>528</v>
      </c>
      <c r="D189" s="365" t="s">
        <v>529</v>
      </c>
      <c r="E189" s="365" t="s">
        <v>530</v>
      </c>
      <c r="F189" s="365" t="s">
        <v>145</v>
      </c>
      <c r="G189" s="368" t="s">
        <v>146</v>
      </c>
      <c r="H189" s="366" t="s">
        <v>137</v>
      </c>
      <c r="I189" s="368" t="s">
        <v>528</v>
      </c>
      <c r="J189" s="365" t="s">
        <v>529</v>
      </c>
      <c r="K189" s="365" t="s">
        <v>530</v>
      </c>
      <c r="L189" s="365" t="s">
        <v>145</v>
      </c>
      <c r="M189" s="365" t="s">
        <v>146</v>
      </c>
      <c r="N189" s="368" t="s">
        <v>137</v>
      </c>
      <c r="O189" s="425"/>
      <c r="P189" s="425"/>
      <c r="Q189" s="426"/>
      <c r="R189" s="425"/>
    </row>
    <row r="190" spans="1:19" ht="14.5" customHeight="1" thickBot="1">
      <c r="A190" s="908"/>
      <c r="B190" s="412" t="s">
        <v>70</v>
      </c>
      <c r="C190" s="911" t="s">
        <v>70</v>
      </c>
      <c r="D190" s="912"/>
      <c r="E190" s="912"/>
      <c r="F190" s="912"/>
      <c r="G190" s="912"/>
      <c r="H190" s="912"/>
      <c r="I190" s="913" t="s">
        <v>71</v>
      </c>
      <c r="J190" s="913"/>
      <c r="K190" s="913"/>
      <c r="L190" s="913"/>
      <c r="M190" s="913"/>
      <c r="N190" s="913"/>
      <c r="O190" s="425"/>
      <c r="P190" s="425"/>
      <c r="Q190" s="426"/>
      <c r="R190" s="425"/>
    </row>
    <row r="191" spans="1:19" ht="14.5" customHeight="1">
      <c r="A191" s="167" t="s">
        <v>72</v>
      </c>
      <c r="B191" s="304">
        <v>6574</v>
      </c>
      <c r="C191" s="206">
        <v>18</v>
      </c>
      <c r="D191" s="226">
        <v>781</v>
      </c>
      <c r="E191" s="169">
        <v>984</v>
      </c>
      <c r="F191" s="207">
        <v>3297</v>
      </c>
      <c r="G191" s="267">
        <v>1423</v>
      </c>
      <c r="H191" s="247">
        <v>71</v>
      </c>
      <c r="I191" s="211">
        <v>0.27380590203833299</v>
      </c>
      <c r="J191" s="211">
        <v>11.8801338606632</v>
      </c>
      <c r="K191" s="211">
        <v>14.968055978095499</v>
      </c>
      <c r="L191" s="211">
        <v>50.152114390021303</v>
      </c>
      <c r="M191" s="211">
        <v>21.6458777000304</v>
      </c>
      <c r="N191" s="220">
        <v>1.0800121691511999</v>
      </c>
      <c r="O191" s="425"/>
      <c r="P191" s="425"/>
      <c r="Q191" s="427"/>
      <c r="R191" s="425"/>
    </row>
    <row r="192" spans="1:19" ht="14.5" customHeight="1">
      <c r="A192" s="172" t="s">
        <v>73</v>
      </c>
      <c r="B192" s="428">
        <v>3385</v>
      </c>
      <c r="C192" s="212">
        <v>374</v>
      </c>
      <c r="D192" s="221">
        <v>363</v>
      </c>
      <c r="E192" s="174">
        <v>432</v>
      </c>
      <c r="F192" s="174">
        <v>1194</v>
      </c>
      <c r="G192" s="221">
        <v>973</v>
      </c>
      <c r="H192" s="175">
        <v>49</v>
      </c>
      <c r="I192" s="216">
        <v>11.0487444608567</v>
      </c>
      <c r="J192" s="216">
        <v>10.723781388478599</v>
      </c>
      <c r="K192" s="216">
        <v>12.762186115214201</v>
      </c>
      <c r="L192" s="216">
        <v>35.273264401772501</v>
      </c>
      <c r="M192" s="215">
        <v>28.744460856720799</v>
      </c>
      <c r="N192" s="215">
        <v>1.44756277695716</v>
      </c>
      <c r="O192" s="425"/>
      <c r="P192" s="425"/>
      <c r="Q192" s="427"/>
      <c r="R192" s="425"/>
    </row>
    <row r="193" spans="1:18" ht="14.5" customHeight="1">
      <c r="A193" s="167" t="s">
        <v>74</v>
      </c>
      <c r="B193" s="304">
        <v>1621</v>
      </c>
      <c r="C193" s="217">
        <v>34</v>
      </c>
      <c r="D193" s="226">
        <v>263</v>
      </c>
      <c r="E193" s="169">
        <v>392</v>
      </c>
      <c r="F193" s="169">
        <v>578</v>
      </c>
      <c r="G193" s="226">
        <v>279</v>
      </c>
      <c r="H193" s="170">
        <v>75</v>
      </c>
      <c r="I193" s="211">
        <v>2.0974706971005599</v>
      </c>
      <c r="J193" s="211">
        <v>16.224552745219</v>
      </c>
      <c r="K193" s="211">
        <v>24.182603331277001</v>
      </c>
      <c r="L193" s="211">
        <v>35.657001850709399</v>
      </c>
      <c r="M193" s="211">
        <v>17.2115977791487</v>
      </c>
      <c r="N193" s="220">
        <v>4.6267735965453403</v>
      </c>
      <c r="O193" s="425"/>
      <c r="P193" s="425"/>
      <c r="Q193" s="427"/>
      <c r="R193" s="425"/>
    </row>
    <row r="194" spans="1:18" ht="14.5" customHeight="1">
      <c r="A194" s="172" t="s">
        <v>75</v>
      </c>
      <c r="B194" s="428">
        <v>1056</v>
      </c>
      <c r="C194" s="212">
        <v>61</v>
      </c>
      <c r="D194" s="221">
        <v>137</v>
      </c>
      <c r="E194" s="174">
        <v>153</v>
      </c>
      <c r="F194" s="174">
        <v>600</v>
      </c>
      <c r="G194" s="221">
        <v>61</v>
      </c>
      <c r="H194" s="175">
        <v>44</v>
      </c>
      <c r="I194" s="216">
        <v>5.7765151515151496</v>
      </c>
      <c r="J194" s="216">
        <v>12.9734848484848</v>
      </c>
      <c r="K194" s="216">
        <v>14.488636363636401</v>
      </c>
      <c r="L194" s="216">
        <v>56.818181818181799</v>
      </c>
      <c r="M194" s="215">
        <v>5.7765151515151496</v>
      </c>
      <c r="N194" s="215">
        <v>4.1666666666666696</v>
      </c>
      <c r="O194" s="425"/>
      <c r="P194" s="425"/>
      <c r="Q194" s="427"/>
      <c r="R194" s="425"/>
    </row>
    <row r="195" spans="1:18" ht="14.5" customHeight="1">
      <c r="A195" s="167" t="s">
        <v>89</v>
      </c>
      <c r="B195" s="304">
        <v>295</v>
      </c>
      <c r="C195" s="217">
        <v>16</v>
      </c>
      <c r="D195" s="226">
        <v>72</v>
      </c>
      <c r="E195" s="169">
        <v>6</v>
      </c>
      <c r="F195" s="169">
        <v>181</v>
      </c>
      <c r="G195" s="226">
        <v>2</v>
      </c>
      <c r="H195" s="170">
        <v>18</v>
      </c>
      <c r="I195" s="211">
        <v>5.42372881355932</v>
      </c>
      <c r="J195" s="211">
        <v>24.406779661017001</v>
      </c>
      <c r="K195" s="211">
        <v>2.0338983050847501</v>
      </c>
      <c r="L195" s="211">
        <v>61.355932203389798</v>
      </c>
      <c r="M195" s="211">
        <v>0.677966101694915</v>
      </c>
      <c r="N195" s="220">
        <v>6.1016949152542397</v>
      </c>
      <c r="O195" s="425"/>
      <c r="P195" s="425"/>
      <c r="Q195" s="427"/>
      <c r="R195" s="425"/>
    </row>
    <row r="196" spans="1:18" ht="14.5" customHeight="1">
      <c r="A196" s="172" t="s">
        <v>77</v>
      </c>
      <c r="B196" s="428">
        <v>920</v>
      </c>
      <c r="C196" s="212">
        <v>2</v>
      </c>
      <c r="D196" s="221">
        <v>73</v>
      </c>
      <c r="E196" s="174">
        <v>275</v>
      </c>
      <c r="F196" s="174">
        <v>355</v>
      </c>
      <c r="G196" s="221">
        <v>196</v>
      </c>
      <c r="H196" s="175">
        <v>19</v>
      </c>
      <c r="I196" s="216">
        <v>0.217391304347826</v>
      </c>
      <c r="J196" s="216">
        <v>7.9347826086956497</v>
      </c>
      <c r="K196" s="216">
        <v>29.8913043478261</v>
      </c>
      <c r="L196" s="216">
        <v>38.586956521739097</v>
      </c>
      <c r="M196" s="215">
        <v>21.304347826087</v>
      </c>
      <c r="N196" s="215">
        <v>2.0652173913043499</v>
      </c>
      <c r="O196" s="425"/>
      <c r="P196" s="425"/>
      <c r="Q196" s="427"/>
      <c r="R196" s="425"/>
    </row>
    <row r="197" spans="1:18" ht="14.5" customHeight="1">
      <c r="A197" s="167" t="s">
        <v>78</v>
      </c>
      <c r="B197" s="304">
        <v>2817</v>
      </c>
      <c r="C197" s="217">
        <v>32</v>
      </c>
      <c r="D197" s="226">
        <v>417</v>
      </c>
      <c r="E197" s="169">
        <v>146</v>
      </c>
      <c r="F197" s="169">
        <v>1735</v>
      </c>
      <c r="G197" s="226">
        <v>434</v>
      </c>
      <c r="H197" s="170">
        <v>53</v>
      </c>
      <c r="I197" s="211">
        <v>1.1359602413915499</v>
      </c>
      <c r="J197" s="211">
        <v>14.8029818956337</v>
      </c>
      <c r="K197" s="211">
        <v>5.1828186013489503</v>
      </c>
      <c r="L197" s="211">
        <v>61.590344337948203</v>
      </c>
      <c r="M197" s="211">
        <v>15.406460773872899</v>
      </c>
      <c r="N197" s="220">
        <v>1.88143414980476</v>
      </c>
      <c r="O197" s="425"/>
      <c r="P197" s="425"/>
      <c r="Q197" s="427"/>
      <c r="R197" s="425"/>
    </row>
    <row r="198" spans="1:18" ht="14.5" customHeight="1">
      <c r="A198" s="172" t="s">
        <v>79</v>
      </c>
      <c r="B198" s="307">
        <v>1073</v>
      </c>
      <c r="C198" s="221">
        <v>115</v>
      </c>
      <c r="D198" s="221">
        <v>206</v>
      </c>
      <c r="E198" s="174">
        <v>11</v>
      </c>
      <c r="F198" s="174">
        <v>721</v>
      </c>
      <c r="G198" s="221">
        <v>10</v>
      </c>
      <c r="H198" s="175">
        <v>10</v>
      </c>
      <c r="I198" s="216">
        <v>10.71761416589</v>
      </c>
      <c r="J198" s="216">
        <v>19.1985088536813</v>
      </c>
      <c r="K198" s="216">
        <v>1.0251630941286101</v>
      </c>
      <c r="L198" s="216">
        <v>67.1947809878844</v>
      </c>
      <c r="M198" s="215">
        <v>0.93196644920782901</v>
      </c>
      <c r="N198" s="215">
        <v>0.93196644920782901</v>
      </c>
      <c r="O198" s="425"/>
      <c r="P198" s="425"/>
      <c r="Q198" s="427"/>
      <c r="R198" s="425"/>
    </row>
    <row r="199" spans="1:18" ht="14.5" customHeight="1">
      <c r="A199" s="167" t="s">
        <v>80</v>
      </c>
      <c r="B199" s="306">
        <v>6050</v>
      </c>
      <c r="C199" s="226">
        <v>626</v>
      </c>
      <c r="D199" s="226">
        <v>1144</v>
      </c>
      <c r="E199" s="169">
        <v>304</v>
      </c>
      <c r="F199" s="169">
        <v>3713</v>
      </c>
      <c r="G199" s="226">
        <v>176</v>
      </c>
      <c r="H199" s="170">
        <v>87</v>
      </c>
      <c r="I199" s="211">
        <v>10.347107438016501</v>
      </c>
      <c r="J199" s="211">
        <v>18.909090909090899</v>
      </c>
      <c r="K199" s="211">
        <v>5.0247933884297504</v>
      </c>
      <c r="L199" s="211">
        <v>61.3719008264463</v>
      </c>
      <c r="M199" s="211">
        <v>2.9090909090909101</v>
      </c>
      <c r="N199" s="220">
        <v>1.4380165289256199</v>
      </c>
      <c r="O199" s="425"/>
      <c r="P199" s="425"/>
      <c r="Q199" s="427"/>
      <c r="R199" s="425"/>
    </row>
    <row r="200" spans="1:18" ht="14.5" customHeight="1">
      <c r="A200" s="172" t="s">
        <v>92</v>
      </c>
      <c r="B200" s="307">
        <v>14697</v>
      </c>
      <c r="C200" s="221">
        <v>917</v>
      </c>
      <c r="D200" s="221">
        <v>2557</v>
      </c>
      <c r="E200" s="174">
        <v>1084</v>
      </c>
      <c r="F200" s="174">
        <v>8288</v>
      </c>
      <c r="G200" s="221">
        <v>932</v>
      </c>
      <c r="H200" s="175">
        <v>919</v>
      </c>
      <c r="I200" s="216">
        <v>6.2393685786214901</v>
      </c>
      <c r="J200" s="216">
        <v>17.3981084575083</v>
      </c>
      <c r="K200" s="216">
        <v>7.3756548955569201</v>
      </c>
      <c r="L200" s="216">
        <v>56.3924610464721</v>
      </c>
      <c r="M200" s="215">
        <v>6.3414302238552098</v>
      </c>
      <c r="N200" s="215">
        <v>6.2529767979859798</v>
      </c>
      <c r="O200" s="425"/>
      <c r="P200" s="425"/>
      <c r="Q200" s="427"/>
      <c r="R200" s="425"/>
    </row>
    <row r="201" spans="1:18" ht="14.5" customHeight="1">
      <c r="A201" s="167" t="s">
        <v>81</v>
      </c>
      <c r="B201" s="304">
        <v>1524</v>
      </c>
      <c r="C201" s="217">
        <v>126</v>
      </c>
      <c r="D201" s="226">
        <v>286</v>
      </c>
      <c r="E201" s="169">
        <v>33</v>
      </c>
      <c r="F201" s="169">
        <v>889</v>
      </c>
      <c r="G201" s="226">
        <v>86</v>
      </c>
      <c r="H201" s="170">
        <v>104</v>
      </c>
      <c r="I201" s="211">
        <v>8.2677165354330704</v>
      </c>
      <c r="J201" s="211">
        <v>18.766404199475101</v>
      </c>
      <c r="K201" s="211">
        <v>2.1653543307086598</v>
      </c>
      <c r="L201" s="211">
        <v>58.3333333333333</v>
      </c>
      <c r="M201" s="211">
        <v>5.6430446194225699</v>
      </c>
      <c r="N201" s="220">
        <v>6.8241469816273002</v>
      </c>
      <c r="O201" s="425"/>
      <c r="P201" s="425"/>
      <c r="Q201" s="427"/>
      <c r="R201" s="425"/>
    </row>
    <row r="202" spans="1:18" ht="14.5" customHeight="1">
      <c r="A202" s="172" t="s">
        <v>82</v>
      </c>
      <c r="B202" s="428">
        <v>239</v>
      </c>
      <c r="C202" s="212">
        <v>10</v>
      </c>
      <c r="D202" s="221">
        <v>36</v>
      </c>
      <c r="E202" s="174">
        <v>3</v>
      </c>
      <c r="F202" s="174">
        <v>182</v>
      </c>
      <c r="G202" s="221">
        <v>4</v>
      </c>
      <c r="H202" s="175">
        <v>4</v>
      </c>
      <c r="I202" s="216">
        <v>4.1841004184100399</v>
      </c>
      <c r="J202" s="216">
        <v>15.0627615062762</v>
      </c>
      <c r="K202" s="216">
        <v>1.2552301255230101</v>
      </c>
      <c r="L202" s="216">
        <v>76.150627615062803</v>
      </c>
      <c r="M202" s="215">
        <v>1.67364016736402</v>
      </c>
      <c r="N202" s="215">
        <v>1.67364016736402</v>
      </c>
      <c r="O202" s="425"/>
      <c r="P202" s="425"/>
      <c r="Q202" s="427"/>
      <c r="R202" s="425"/>
    </row>
    <row r="203" spans="1:18" ht="14.5" customHeight="1">
      <c r="A203" s="167" t="s">
        <v>83</v>
      </c>
      <c r="B203" s="304">
        <v>1716</v>
      </c>
      <c r="C203" s="217">
        <v>121</v>
      </c>
      <c r="D203" s="226">
        <v>245</v>
      </c>
      <c r="E203" s="169">
        <v>35</v>
      </c>
      <c r="F203" s="169">
        <v>1203</v>
      </c>
      <c r="G203" s="226">
        <v>99</v>
      </c>
      <c r="H203" s="170">
        <v>13</v>
      </c>
      <c r="I203" s="211">
        <v>7.0512820512820502</v>
      </c>
      <c r="J203" s="211">
        <v>14.2773892773893</v>
      </c>
      <c r="K203" s="211">
        <v>2.0396270396270402</v>
      </c>
      <c r="L203" s="211">
        <v>70.104895104895107</v>
      </c>
      <c r="M203" s="211">
        <v>5.7692307692307701</v>
      </c>
      <c r="N203" s="220">
        <v>0.75757575757575801</v>
      </c>
      <c r="O203" s="425"/>
      <c r="P203" s="425"/>
      <c r="Q203" s="427"/>
      <c r="R203" s="425"/>
    </row>
    <row r="204" spans="1:18" ht="14.5" customHeight="1">
      <c r="A204" s="172" t="s">
        <v>84</v>
      </c>
      <c r="B204" s="307">
        <v>189</v>
      </c>
      <c r="C204" s="221">
        <v>32</v>
      </c>
      <c r="D204" s="221">
        <v>38</v>
      </c>
      <c r="E204" s="174">
        <v>4</v>
      </c>
      <c r="F204" s="174">
        <v>111</v>
      </c>
      <c r="G204" s="221">
        <v>2</v>
      </c>
      <c r="H204" s="175">
        <v>2</v>
      </c>
      <c r="I204" s="216">
        <v>16.931216931216898</v>
      </c>
      <c r="J204" s="216">
        <v>20.105820105820101</v>
      </c>
      <c r="K204" s="216">
        <v>2.1164021164021198</v>
      </c>
      <c r="L204" s="216">
        <v>58.730158730158699</v>
      </c>
      <c r="M204" s="215">
        <v>1.0582010582010599</v>
      </c>
      <c r="N204" s="215">
        <v>1.0582010582010599</v>
      </c>
      <c r="O204" s="425"/>
      <c r="P204" s="425"/>
      <c r="Q204" s="427"/>
      <c r="R204" s="425"/>
    </row>
    <row r="205" spans="1:18" ht="14.5" customHeight="1">
      <c r="A205" s="167" t="s">
        <v>85</v>
      </c>
      <c r="B205" s="306">
        <v>1719</v>
      </c>
      <c r="C205" s="226">
        <v>139</v>
      </c>
      <c r="D205" s="226">
        <v>231</v>
      </c>
      <c r="E205" s="169">
        <v>90</v>
      </c>
      <c r="F205" s="169">
        <v>1152</v>
      </c>
      <c r="G205" s="226">
        <v>76</v>
      </c>
      <c r="H205" s="170">
        <v>31</v>
      </c>
      <c r="I205" s="211">
        <v>8.0860965677719605</v>
      </c>
      <c r="J205" s="211">
        <v>13.438045375218101</v>
      </c>
      <c r="K205" s="211">
        <v>5.2356020942408401</v>
      </c>
      <c r="L205" s="211">
        <v>67.015706806282694</v>
      </c>
      <c r="M205" s="211">
        <v>4.42117510180337</v>
      </c>
      <c r="N205" s="220">
        <v>1.80337405468296</v>
      </c>
      <c r="O205" s="425"/>
      <c r="P205" s="425"/>
      <c r="Q205" s="427"/>
      <c r="R205" s="425"/>
    </row>
    <row r="206" spans="1:18" ht="14.5" customHeight="1" thickBot="1">
      <c r="A206" s="274" t="s">
        <v>86</v>
      </c>
      <c r="B206" s="308">
        <v>306</v>
      </c>
      <c r="C206" s="231">
        <v>26</v>
      </c>
      <c r="D206" s="231">
        <v>41</v>
      </c>
      <c r="E206" s="229">
        <v>13</v>
      </c>
      <c r="F206" s="229">
        <v>208</v>
      </c>
      <c r="G206" s="231">
        <v>7</v>
      </c>
      <c r="H206" s="179">
        <v>11</v>
      </c>
      <c r="I206" s="216">
        <v>8.4967320261437909</v>
      </c>
      <c r="J206" s="216">
        <v>13.398692810457501</v>
      </c>
      <c r="K206" s="216">
        <v>4.2483660130718999</v>
      </c>
      <c r="L206" s="216">
        <v>67.973856209150298</v>
      </c>
      <c r="M206" s="215">
        <v>2.28758169934641</v>
      </c>
      <c r="N206" s="215">
        <v>3.5947712418300699</v>
      </c>
      <c r="O206" s="425"/>
      <c r="P206" s="425"/>
      <c r="Q206" s="427"/>
      <c r="R206" s="425"/>
    </row>
    <row r="207" spans="1:18" ht="14.5" customHeight="1">
      <c r="A207" s="134" t="s">
        <v>93</v>
      </c>
      <c r="B207" s="429">
        <f t="shared" ref="B207:H207" si="17">SUM(B191:B192,B195,B196,B197,B199,B200,B201,B202,B205)</f>
        <v>38220</v>
      </c>
      <c r="C207" s="346">
        <f t="shared" si="17"/>
        <v>2260</v>
      </c>
      <c r="D207" s="389">
        <f t="shared" si="17"/>
        <v>5960</v>
      </c>
      <c r="E207" s="389">
        <f t="shared" si="17"/>
        <v>3357</v>
      </c>
      <c r="F207" s="389">
        <f t="shared" si="17"/>
        <v>20986</v>
      </c>
      <c r="G207" s="389">
        <f t="shared" si="17"/>
        <v>4302</v>
      </c>
      <c r="H207" s="183">
        <f t="shared" si="17"/>
        <v>1355</v>
      </c>
      <c r="I207" s="392">
        <f t="shared" ref="I207:N208" si="18">C207/$B207*100</f>
        <v>5.9131344845630558</v>
      </c>
      <c r="J207" s="348">
        <f t="shared" si="18"/>
        <v>15.593929879644167</v>
      </c>
      <c r="K207" s="348">
        <f t="shared" si="18"/>
        <v>8.7833594976452112</v>
      </c>
      <c r="L207" s="348">
        <f t="shared" si="18"/>
        <v>54.908424908424912</v>
      </c>
      <c r="M207" s="348">
        <f t="shared" si="18"/>
        <v>11.255886970172686</v>
      </c>
      <c r="N207" s="348">
        <f t="shared" si="18"/>
        <v>3.5452642595499739</v>
      </c>
      <c r="O207" s="425"/>
      <c r="P207" s="425"/>
      <c r="Q207" s="430"/>
      <c r="R207" s="425"/>
    </row>
    <row r="208" spans="1:18" ht="14.5" customHeight="1">
      <c r="A208" s="141" t="s">
        <v>87</v>
      </c>
      <c r="B208" s="431">
        <f t="shared" ref="B208:H208" si="19">SUM(B193,B194,B198,B203,B204,B206)</f>
        <v>5961</v>
      </c>
      <c r="C208" s="350">
        <f t="shared" si="19"/>
        <v>389</v>
      </c>
      <c r="D208" s="394">
        <f t="shared" si="19"/>
        <v>930</v>
      </c>
      <c r="E208" s="394">
        <f t="shared" si="19"/>
        <v>608</v>
      </c>
      <c r="F208" s="394">
        <f t="shared" si="19"/>
        <v>3421</v>
      </c>
      <c r="G208" s="394">
        <f t="shared" si="19"/>
        <v>458</v>
      </c>
      <c r="H208" s="190">
        <f t="shared" si="19"/>
        <v>155</v>
      </c>
      <c r="I208" s="397">
        <f t="shared" si="18"/>
        <v>6.5257507129676231</v>
      </c>
      <c r="J208" s="352">
        <f t="shared" si="18"/>
        <v>15.601409159536992</v>
      </c>
      <c r="K208" s="352">
        <f t="shared" si="18"/>
        <v>10.199630934406979</v>
      </c>
      <c r="L208" s="352">
        <f t="shared" si="18"/>
        <v>57.389699714812949</v>
      </c>
      <c r="M208" s="352">
        <f t="shared" si="18"/>
        <v>7.6832746183526259</v>
      </c>
      <c r="N208" s="352">
        <f t="shared" si="18"/>
        <v>2.600234859922832</v>
      </c>
      <c r="O208" s="425"/>
      <c r="P208" s="425"/>
      <c r="Q208" s="430"/>
      <c r="R208" s="425"/>
    </row>
    <row r="209" spans="1:18" ht="14.5" customHeight="1">
      <c r="A209" s="148" t="s">
        <v>94</v>
      </c>
      <c r="B209" s="194">
        <v>44181</v>
      </c>
      <c r="C209" s="196">
        <v>2649</v>
      </c>
      <c r="D209" s="398">
        <v>6890</v>
      </c>
      <c r="E209" s="398">
        <v>3965</v>
      </c>
      <c r="F209" s="398">
        <v>24407</v>
      </c>
      <c r="G209" s="398">
        <v>4760</v>
      </c>
      <c r="H209" s="197">
        <v>1510</v>
      </c>
      <c r="I209" s="401">
        <v>5.9957900454946698</v>
      </c>
      <c r="J209" s="356">
        <v>15.594939000927999</v>
      </c>
      <c r="K209" s="356">
        <v>8.9744460288359207</v>
      </c>
      <c r="L209" s="356">
        <v>55.243204092256804</v>
      </c>
      <c r="M209" s="356">
        <v>10.773862067404499</v>
      </c>
      <c r="N209" s="356">
        <v>3.4177587650800101</v>
      </c>
      <c r="O209" s="432"/>
      <c r="P209" s="432"/>
      <c r="Q209" s="430"/>
      <c r="R209" s="432"/>
    </row>
    <row r="210" spans="1:18" ht="54" customHeight="1">
      <c r="A210" s="905" t="s">
        <v>531</v>
      </c>
      <c r="B210" s="905"/>
      <c r="C210" s="905"/>
      <c r="D210" s="905"/>
      <c r="E210" s="905"/>
      <c r="F210" s="905"/>
      <c r="G210" s="905"/>
      <c r="H210" s="905"/>
      <c r="I210" s="905"/>
      <c r="J210" s="905"/>
      <c r="K210" s="905"/>
      <c r="L210" s="905"/>
      <c r="M210" s="905"/>
      <c r="N210" s="905"/>
      <c r="O210" s="433"/>
      <c r="P210" s="433"/>
      <c r="Q210" s="433"/>
      <c r="R210" s="433"/>
    </row>
    <row r="211" spans="1:18" ht="14.5" customHeight="1">
      <c r="A211" s="906" t="s">
        <v>99</v>
      </c>
      <c r="B211" s="906"/>
      <c r="C211" s="906"/>
      <c r="D211" s="906"/>
      <c r="E211" s="906"/>
      <c r="F211" s="906"/>
      <c r="G211" s="906"/>
      <c r="H211" s="906"/>
      <c r="I211" s="906"/>
      <c r="J211" s="906"/>
      <c r="K211" s="906"/>
      <c r="L211" s="906"/>
      <c r="M211" s="906"/>
      <c r="N211" s="906"/>
      <c r="O211" s="434"/>
      <c r="P211" s="434"/>
      <c r="Q211" s="434"/>
      <c r="R211" s="434"/>
    </row>
  </sheetData>
  <mergeCells count="77">
    <mergeCell ref="A3:R3"/>
    <mergeCell ref="A5:R5"/>
    <mergeCell ref="A6:A8"/>
    <mergeCell ref="B6:B7"/>
    <mergeCell ref="C6:R6"/>
    <mergeCell ref="C8:J8"/>
    <mergeCell ref="K8:R8"/>
    <mergeCell ref="A28:R28"/>
    <mergeCell ref="A29:R29"/>
    <mergeCell ref="A30:R30"/>
    <mergeCell ref="A31:R31"/>
    <mergeCell ref="A32:R32"/>
    <mergeCell ref="A33:R33"/>
    <mergeCell ref="A35:R35"/>
    <mergeCell ref="A37:R37"/>
    <mergeCell ref="A38:A40"/>
    <mergeCell ref="B38:B39"/>
    <mergeCell ref="C38:R38"/>
    <mergeCell ref="C40:J40"/>
    <mergeCell ref="K40:R40"/>
    <mergeCell ref="A60:R60"/>
    <mergeCell ref="A61:R61"/>
    <mergeCell ref="A62:R62"/>
    <mergeCell ref="A63:R63"/>
    <mergeCell ref="A65:R65"/>
    <mergeCell ref="A67:R67"/>
    <mergeCell ref="A68:A70"/>
    <mergeCell ref="B68:B69"/>
    <mergeCell ref="C68:R68"/>
    <mergeCell ref="C70:J70"/>
    <mergeCell ref="K70:R70"/>
    <mergeCell ref="A90:R90"/>
    <mergeCell ref="A91:R91"/>
    <mergeCell ref="A92:R92"/>
    <mergeCell ref="A93:R93"/>
    <mergeCell ref="A94:R94"/>
    <mergeCell ref="A95:R95"/>
    <mergeCell ref="A97:R97"/>
    <mergeCell ref="A99:R99"/>
    <mergeCell ref="A100:A102"/>
    <mergeCell ref="B100:B101"/>
    <mergeCell ref="C100:R100"/>
    <mergeCell ref="C102:J102"/>
    <mergeCell ref="K102:R102"/>
    <mergeCell ref="A122:R122"/>
    <mergeCell ref="A123:R123"/>
    <mergeCell ref="A124:R124"/>
    <mergeCell ref="A126:R126"/>
    <mergeCell ref="A128:R128"/>
    <mergeCell ref="A129:A131"/>
    <mergeCell ref="B129:B130"/>
    <mergeCell ref="C129:R129"/>
    <mergeCell ref="C131:J131"/>
    <mergeCell ref="K131:R131"/>
    <mergeCell ref="A151:R151"/>
    <mergeCell ref="A152:R152"/>
    <mergeCell ref="A153:R153"/>
    <mergeCell ref="A155:R155"/>
    <mergeCell ref="A157:R157"/>
    <mergeCell ref="A158:A160"/>
    <mergeCell ref="B158:B159"/>
    <mergeCell ref="C158:R158"/>
    <mergeCell ref="C160:J160"/>
    <mergeCell ref="K160:R160"/>
    <mergeCell ref="A180:R180"/>
    <mergeCell ref="A181:R181"/>
    <mergeCell ref="A182:R182"/>
    <mergeCell ref="A183:R183"/>
    <mergeCell ref="A185:N185"/>
    <mergeCell ref="A210:N210"/>
    <mergeCell ref="A211:N211"/>
    <mergeCell ref="A187:N187"/>
    <mergeCell ref="A188:A190"/>
    <mergeCell ref="B188:B189"/>
    <mergeCell ref="C188:N188"/>
    <mergeCell ref="C190:H190"/>
    <mergeCell ref="I190:N190"/>
  </mergeCells>
  <hyperlinks>
    <hyperlink ref="A1" location="Inhalt!A9" display="Zurück zum Inhalt" xr:uid="{00000000-0004-0000-0500-000000000000}"/>
  </hyperlinks>
  <pageMargins left="0.7" right="0.7" top="0.78749999999999998" bottom="0.78749999999999998"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Z115"/>
  <sheetViews>
    <sheetView showGridLines="0" zoomScale="80" zoomScaleNormal="80" workbookViewId="0">
      <pane xSplit="1" topLeftCell="B1" activePane="topRight" state="frozen"/>
      <selection pane="topRight"/>
    </sheetView>
  </sheetViews>
  <sheetFormatPr baseColWidth="10" defaultColWidth="11" defaultRowHeight="14.25" customHeight="1"/>
  <cols>
    <col min="1" max="1" width="23.5" style="436" customWidth="1"/>
    <col min="2" max="52" width="11.08203125" style="436" customWidth="1"/>
    <col min="53" max="16384" width="11" style="436"/>
  </cols>
  <sheetData>
    <row r="1" spans="1:52" ht="14.5" customHeight="1">
      <c r="A1" s="435" t="s">
        <v>64</v>
      </c>
    </row>
    <row r="2" spans="1:52" ht="14.5" customHeight="1">
      <c r="A2" s="437"/>
    </row>
    <row r="3" spans="1:52" ht="25" customHeight="1">
      <c r="A3" s="860">
        <v>2024</v>
      </c>
      <c r="B3" s="860"/>
      <c r="C3" s="860"/>
      <c r="D3" s="860"/>
      <c r="E3" s="860"/>
      <c r="F3" s="860"/>
      <c r="G3" s="860"/>
      <c r="H3" s="860"/>
      <c r="I3" s="860"/>
      <c r="J3" s="860"/>
      <c r="K3" s="860"/>
      <c r="L3" s="860"/>
      <c r="M3" s="860"/>
      <c r="N3" s="860"/>
      <c r="O3" s="860"/>
      <c r="P3" s="860"/>
      <c r="Q3" s="860"/>
      <c r="R3" s="860"/>
      <c r="S3" s="860"/>
      <c r="T3" s="860"/>
      <c r="U3" s="860"/>
      <c r="V3" s="860"/>
      <c r="W3" s="860"/>
      <c r="X3" s="860"/>
      <c r="Y3" s="860"/>
      <c r="Z3" s="860"/>
      <c r="AA3" s="860"/>
      <c r="AB3" s="860"/>
      <c r="AC3" s="860"/>
      <c r="AD3" s="860"/>
      <c r="AE3" s="860"/>
      <c r="AF3" s="860"/>
      <c r="AG3" s="860"/>
      <c r="AH3" s="860"/>
      <c r="AI3" s="860"/>
      <c r="AJ3" s="860"/>
      <c r="AK3" s="860"/>
      <c r="AL3" s="860"/>
      <c r="AM3" s="860"/>
      <c r="AN3" s="860"/>
      <c r="AO3" s="860"/>
      <c r="AP3" s="860"/>
      <c r="AQ3" s="860"/>
      <c r="AR3" s="860"/>
      <c r="AS3" s="860"/>
      <c r="AT3" s="860"/>
      <c r="AU3" s="860"/>
      <c r="AV3" s="860"/>
      <c r="AW3" s="860"/>
      <c r="AX3" s="860"/>
      <c r="AY3" s="860"/>
      <c r="AZ3" s="860"/>
    </row>
    <row r="4" spans="1:52" ht="14.5" customHeight="1">
      <c r="A4" s="437"/>
    </row>
    <row r="5" spans="1:52" ht="28.5" customHeight="1">
      <c r="A5" s="935" t="s">
        <v>147</v>
      </c>
      <c r="B5" s="935"/>
      <c r="C5" s="935"/>
      <c r="D5" s="935"/>
    </row>
    <row r="6" spans="1:52" ht="14.5" customHeight="1">
      <c r="A6" s="918" t="s">
        <v>65</v>
      </c>
      <c r="B6" s="936" t="s">
        <v>148</v>
      </c>
      <c r="C6" s="936"/>
      <c r="D6" s="936"/>
    </row>
    <row r="7" spans="1:52" ht="14.5" customHeight="1">
      <c r="A7" s="918"/>
      <c r="B7" s="438" t="s">
        <v>149</v>
      </c>
      <c r="C7" s="438" t="s">
        <v>150</v>
      </c>
      <c r="D7" s="438" t="s">
        <v>151</v>
      </c>
    </row>
    <row r="8" spans="1:52" ht="14.5" customHeight="1">
      <c r="A8" s="439" t="s">
        <v>72</v>
      </c>
      <c r="B8" s="440">
        <v>95.499106536243204</v>
      </c>
      <c r="C8" s="441">
        <v>1.0301939290650499</v>
      </c>
      <c r="D8" s="442">
        <v>473</v>
      </c>
    </row>
    <row r="9" spans="1:52" ht="14.5" customHeight="1">
      <c r="A9" s="443" t="s">
        <v>73</v>
      </c>
      <c r="B9" s="444">
        <v>96.097383464684398</v>
      </c>
      <c r="C9" s="445">
        <v>1.8650479297760401</v>
      </c>
      <c r="D9" s="446">
        <v>364</v>
      </c>
    </row>
    <row r="10" spans="1:52" ht="14.5" customHeight="1">
      <c r="A10" s="439" t="s">
        <v>107</v>
      </c>
      <c r="B10" s="440" t="s">
        <v>140</v>
      </c>
      <c r="C10" s="447" t="s">
        <v>140</v>
      </c>
      <c r="D10" s="448" t="s">
        <v>140</v>
      </c>
    </row>
    <row r="11" spans="1:52" ht="14.5" customHeight="1">
      <c r="A11" s="443" t="s">
        <v>75</v>
      </c>
      <c r="B11" s="444" t="s">
        <v>140</v>
      </c>
      <c r="C11" s="449" t="s">
        <v>140</v>
      </c>
      <c r="D11" s="450" t="s">
        <v>140</v>
      </c>
    </row>
    <row r="12" spans="1:52" ht="14.5" customHeight="1">
      <c r="A12" s="439" t="s">
        <v>89</v>
      </c>
      <c r="B12" s="440" t="s">
        <v>140</v>
      </c>
      <c r="C12" s="447" t="s">
        <v>140</v>
      </c>
      <c r="D12" s="448" t="s">
        <v>140</v>
      </c>
    </row>
    <row r="13" spans="1:52" ht="14.5" customHeight="1">
      <c r="A13" s="443" t="s">
        <v>77</v>
      </c>
      <c r="B13" s="444" t="s">
        <v>140</v>
      </c>
      <c r="C13" s="449" t="s">
        <v>140</v>
      </c>
      <c r="D13" s="450" t="s">
        <v>140</v>
      </c>
    </row>
    <row r="14" spans="1:52" ht="14.5" customHeight="1">
      <c r="A14" s="439" t="s">
        <v>78</v>
      </c>
      <c r="B14" s="440">
        <v>99.4075454562239</v>
      </c>
      <c r="C14" s="441">
        <v>0.59956421257480896</v>
      </c>
      <c r="D14" s="442">
        <v>266</v>
      </c>
    </row>
    <row r="15" spans="1:52" ht="14.5" customHeight="1">
      <c r="A15" s="443" t="s">
        <v>79</v>
      </c>
      <c r="B15" s="444">
        <v>97.910154563494004</v>
      </c>
      <c r="C15" s="445">
        <v>1.90424278558185</v>
      </c>
      <c r="D15" s="446">
        <v>64</v>
      </c>
    </row>
    <row r="16" spans="1:52" ht="14.5" customHeight="1">
      <c r="A16" s="439" t="s">
        <v>80</v>
      </c>
      <c r="B16" s="451">
        <v>95.897033322106296</v>
      </c>
      <c r="C16" s="441">
        <v>1.0805333447545999</v>
      </c>
      <c r="D16" s="442">
        <v>488</v>
      </c>
    </row>
    <row r="17" spans="1:52" ht="14.5" customHeight="1">
      <c r="A17" s="443" t="s">
        <v>92</v>
      </c>
      <c r="B17" s="452">
        <v>96.543816200554105</v>
      </c>
      <c r="C17" s="445">
        <v>0.68798373655935197</v>
      </c>
      <c r="D17" s="446">
        <v>1335</v>
      </c>
    </row>
    <row r="18" spans="1:52" ht="14.5" customHeight="1">
      <c r="A18" s="439" t="s">
        <v>81</v>
      </c>
      <c r="B18" s="440">
        <v>73.650281587126599</v>
      </c>
      <c r="C18" s="441">
        <v>5.52148890104628</v>
      </c>
      <c r="D18" s="442">
        <v>124</v>
      </c>
    </row>
    <row r="19" spans="1:52" ht="14.5" customHeight="1">
      <c r="A19" s="443" t="s">
        <v>82</v>
      </c>
      <c r="B19" s="444" t="s">
        <v>140</v>
      </c>
      <c r="C19" s="449" t="s">
        <v>140</v>
      </c>
      <c r="D19" s="450" t="s">
        <v>140</v>
      </c>
    </row>
    <row r="20" spans="1:52" ht="14.5" customHeight="1">
      <c r="A20" s="439" t="s">
        <v>83</v>
      </c>
      <c r="B20" s="440">
        <v>99.506482559355206</v>
      </c>
      <c r="C20" s="441">
        <v>0.438462026981154</v>
      </c>
      <c r="D20" s="442">
        <v>120</v>
      </c>
    </row>
    <row r="21" spans="1:52" ht="14.5" customHeight="1">
      <c r="A21" s="443" t="s">
        <v>84</v>
      </c>
      <c r="B21" s="444" t="s">
        <v>140</v>
      </c>
      <c r="C21" s="449" t="s">
        <v>140</v>
      </c>
      <c r="D21" s="450" t="s">
        <v>140</v>
      </c>
    </row>
    <row r="22" spans="1:52" ht="14.5" customHeight="1">
      <c r="A22" s="439" t="s">
        <v>85</v>
      </c>
      <c r="B22" s="453">
        <v>95.498605598603007</v>
      </c>
      <c r="C22" s="441">
        <v>1.7323091417975101</v>
      </c>
      <c r="D22" s="442">
        <v>201</v>
      </c>
    </row>
    <row r="23" spans="1:52" ht="14.5" customHeight="1">
      <c r="A23" s="454" t="s">
        <v>86</v>
      </c>
      <c r="B23" s="455" t="s">
        <v>140</v>
      </c>
      <c r="C23" s="456" t="s">
        <v>140</v>
      </c>
      <c r="D23" s="457" t="s">
        <v>140</v>
      </c>
    </row>
    <row r="24" spans="1:52" ht="14.5" customHeight="1">
      <c r="A24" s="458" t="s">
        <v>93</v>
      </c>
      <c r="B24" s="459">
        <v>95.651626143795895</v>
      </c>
      <c r="C24" s="460">
        <v>0.55438940033909101</v>
      </c>
      <c r="D24" s="461">
        <v>3301</v>
      </c>
    </row>
    <row r="25" spans="1:52" ht="14.5" customHeight="1">
      <c r="A25" s="458" t="s">
        <v>87</v>
      </c>
      <c r="B25" s="462">
        <v>99.256364410892402</v>
      </c>
      <c r="C25" s="460">
        <v>0.43089607756577802</v>
      </c>
      <c r="D25" s="461">
        <v>318</v>
      </c>
    </row>
    <row r="26" spans="1:52" ht="14.5" customHeight="1">
      <c r="A26" s="463" t="s">
        <v>94</v>
      </c>
      <c r="B26" s="464">
        <v>96.035890607945106</v>
      </c>
      <c r="C26" s="465">
        <v>0.50088553914269096</v>
      </c>
      <c r="D26" s="466">
        <v>3619</v>
      </c>
    </row>
    <row r="27" spans="1:52" ht="19.5" customHeight="1">
      <c r="A27" s="853" t="s">
        <v>152</v>
      </c>
      <c r="B27" s="853"/>
      <c r="C27" s="853"/>
      <c r="D27" s="853"/>
    </row>
    <row r="28" spans="1:52" ht="124.5" customHeight="1">
      <c r="A28" s="853" t="s">
        <v>153</v>
      </c>
      <c r="B28" s="853"/>
      <c r="C28" s="853"/>
      <c r="D28" s="853"/>
    </row>
    <row r="29" spans="1:52" ht="29.15" customHeight="1">
      <c r="A29" s="853" t="s">
        <v>154</v>
      </c>
      <c r="B29" s="853"/>
      <c r="C29" s="853"/>
      <c r="D29" s="853"/>
    </row>
    <row r="30" spans="1:52" ht="14.5" customHeight="1">
      <c r="A30" s="437"/>
    </row>
    <row r="31" spans="1:52" s="107" customFormat="1" ht="14.5" customHeight="1">
      <c r="A31" s="933" t="s">
        <v>155</v>
      </c>
      <c r="B31" s="933"/>
      <c r="C31" s="933"/>
      <c r="D31" s="933"/>
      <c r="E31" s="933"/>
      <c r="F31" s="933"/>
      <c r="G31" s="933"/>
      <c r="H31" s="933"/>
      <c r="I31" s="933"/>
      <c r="J31" s="933"/>
      <c r="K31" s="933"/>
      <c r="L31" s="933"/>
      <c r="M31" s="933"/>
      <c r="N31" s="933"/>
      <c r="O31" s="933"/>
      <c r="P31" s="933"/>
      <c r="Q31" s="933"/>
      <c r="R31" s="933"/>
      <c r="S31" s="933"/>
      <c r="T31" s="933"/>
      <c r="U31" s="933"/>
      <c r="V31" s="933"/>
      <c r="W31" s="933"/>
      <c r="X31" s="933"/>
      <c r="Y31" s="933"/>
      <c r="Z31" s="933"/>
      <c r="AA31" s="933"/>
      <c r="AB31" s="933"/>
      <c r="AC31" s="933"/>
      <c r="AD31" s="933"/>
      <c r="AE31" s="933"/>
      <c r="AF31" s="933"/>
      <c r="AG31" s="933"/>
      <c r="AH31" s="933"/>
      <c r="AI31" s="933"/>
      <c r="AJ31" s="933"/>
      <c r="AK31" s="933"/>
      <c r="AL31" s="933"/>
      <c r="AM31" s="933"/>
      <c r="AN31" s="933"/>
      <c r="AO31" s="933"/>
      <c r="AP31" s="933"/>
      <c r="AQ31" s="933"/>
      <c r="AR31" s="933"/>
      <c r="AS31" s="933"/>
      <c r="AT31" s="933"/>
      <c r="AU31" s="933"/>
      <c r="AV31" s="933"/>
      <c r="AW31" s="933"/>
      <c r="AX31" s="933"/>
      <c r="AY31" s="933"/>
      <c r="AZ31" s="933"/>
    </row>
    <row r="32" spans="1:52" s="467" customFormat="1" ht="30" customHeight="1">
      <c r="A32" s="918" t="s">
        <v>65</v>
      </c>
      <c r="B32" s="893" t="s">
        <v>156</v>
      </c>
      <c r="C32" s="893" t="s">
        <v>156</v>
      </c>
      <c r="D32" s="893" t="s">
        <v>156</v>
      </c>
      <c r="E32" s="934" t="s">
        <v>157</v>
      </c>
      <c r="F32" s="934" t="s">
        <v>157</v>
      </c>
      <c r="G32" s="934" t="s">
        <v>157</v>
      </c>
      <c r="H32" s="893" t="s">
        <v>158</v>
      </c>
      <c r="I32" s="893" t="s">
        <v>158</v>
      </c>
      <c r="J32" s="893" t="s">
        <v>158</v>
      </c>
      <c r="K32" s="893" t="s">
        <v>159</v>
      </c>
      <c r="L32" s="893" t="s">
        <v>159</v>
      </c>
      <c r="M32" s="893" t="s">
        <v>159</v>
      </c>
      <c r="N32" s="934" t="s">
        <v>160</v>
      </c>
      <c r="O32" s="934" t="s">
        <v>160</v>
      </c>
      <c r="P32" s="934" t="s">
        <v>160</v>
      </c>
      <c r="Q32" s="893" t="s">
        <v>161</v>
      </c>
      <c r="R32" s="893" t="s">
        <v>161</v>
      </c>
      <c r="S32" s="893" t="s">
        <v>161</v>
      </c>
      <c r="T32" s="934" t="s">
        <v>162</v>
      </c>
      <c r="U32" s="934" t="s">
        <v>163</v>
      </c>
      <c r="V32" s="934" t="s">
        <v>163</v>
      </c>
      <c r="W32" s="934" t="s">
        <v>164</v>
      </c>
      <c r="X32" s="934" t="s">
        <v>164</v>
      </c>
      <c r="Y32" s="934" t="s">
        <v>164</v>
      </c>
      <c r="Z32" s="934" t="s">
        <v>165</v>
      </c>
      <c r="AA32" s="934" t="s">
        <v>165</v>
      </c>
      <c r="AB32" s="934" t="s">
        <v>165</v>
      </c>
      <c r="AC32" s="934" t="s">
        <v>166</v>
      </c>
      <c r="AD32" s="934" t="s">
        <v>166</v>
      </c>
      <c r="AE32" s="934" t="s">
        <v>166</v>
      </c>
      <c r="AF32" s="893" t="s">
        <v>167</v>
      </c>
      <c r="AG32" s="893" t="s">
        <v>167</v>
      </c>
      <c r="AH32" s="893" t="s">
        <v>167</v>
      </c>
      <c r="AI32" s="893" t="s">
        <v>168</v>
      </c>
      <c r="AJ32" s="893" t="s">
        <v>168</v>
      </c>
      <c r="AK32" s="893" t="s">
        <v>168</v>
      </c>
      <c r="AL32" s="893" t="s">
        <v>169</v>
      </c>
      <c r="AM32" s="893" t="s">
        <v>169</v>
      </c>
      <c r="AN32" s="893" t="s">
        <v>169</v>
      </c>
      <c r="AO32" s="893" t="s">
        <v>170</v>
      </c>
      <c r="AP32" s="893" t="s">
        <v>170</v>
      </c>
      <c r="AQ32" s="893" t="s">
        <v>170</v>
      </c>
      <c r="AR32" s="893" t="s">
        <v>171</v>
      </c>
      <c r="AS32" s="893" t="s">
        <v>171</v>
      </c>
      <c r="AT32" s="893" t="s">
        <v>171</v>
      </c>
      <c r="AU32" s="893" t="s">
        <v>172</v>
      </c>
      <c r="AV32" s="893" t="s">
        <v>172</v>
      </c>
      <c r="AW32" s="893" t="s">
        <v>172</v>
      </c>
      <c r="AX32" s="892" t="s">
        <v>173</v>
      </c>
      <c r="AY32" s="892" t="s">
        <v>173</v>
      </c>
      <c r="AZ32" s="892" t="s">
        <v>173</v>
      </c>
    </row>
    <row r="33" spans="1:52" s="107" customFormat="1" ht="14.5" customHeight="1">
      <c r="A33" s="918" t="s">
        <v>65</v>
      </c>
      <c r="B33" s="438" t="s">
        <v>174</v>
      </c>
      <c r="C33" s="438" t="s">
        <v>150</v>
      </c>
      <c r="D33" s="468" t="s">
        <v>151</v>
      </c>
      <c r="E33" s="438" t="s">
        <v>174</v>
      </c>
      <c r="F33" s="438" t="s">
        <v>150</v>
      </c>
      <c r="G33" s="468" t="s">
        <v>151</v>
      </c>
      <c r="H33" s="438" t="s">
        <v>174</v>
      </c>
      <c r="I33" s="438" t="s">
        <v>150</v>
      </c>
      <c r="J33" s="468" t="s">
        <v>151</v>
      </c>
      <c r="K33" s="438" t="s">
        <v>174</v>
      </c>
      <c r="L33" s="438" t="s">
        <v>150</v>
      </c>
      <c r="M33" s="468" t="s">
        <v>151</v>
      </c>
      <c r="N33" s="438" t="s">
        <v>174</v>
      </c>
      <c r="O33" s="438" t="s">
        <v>150</v>
      </c>
      <c r="P33" s="468" t="s">
        <v>151</v>
      </c>
      <c r="Q33" s="438" t="s">
        <v>174</v>
      </c>
      <c r="R33" s="438" t="s">
        <v>150</v>
      </c>
      <c r="S33" s="468" t="s">
        <v>151</v>
      </c>
      <c r="T33" s="438" t="s">
        <v>174</v>
      </c>
      <c r="U33" s="438" t="s">
        <v>150</v>
      </c>
      <c r="V33" s="468" t="s">
        <v>151</v>
      </c>
      <c r="W33" s="438" t="s">
        <v>174</v>
      </c>
      <c r="X33" s="438" t="s">
        <v>150</v>
      </c>
      <c r="Y33" s="468" t="s">
        <v>151</v>
      </c>
      <c r="Z33" s="438" t="s">
        <v>174</v>
      </c>
      <c r="AA33" s="438" t="s">
        <v>150</v>
      </c>
      <c r="AB33" s="468" t="s">
        <v>151</v>
      </c>
      <c r="AC33" s="438" t="s">
        <v>174</v>
      </c>
      <c r="AD33" s="438" t="s">
        <v>150</v>
      </c>
      <c r="AE33" s="468" t="s">
        <v>151</v>
      </c>
      <c r="AF33" s="438" t="s">
        <v>174</v>
      </c>
      <c r="AG33" s="438" t="s">
        <v>150</v>
      </c>
      <c r="AH33" s="468" t="s">
        <v>151</v>
      </c>
      <c r="AI33" s="438" t="s">
        <v>174</v>
      </c>
      <c r="AJ33" s="438" t="s">
        <v>150</v>
      </c>
      <c r="AK33" s="468" t="s">
        <v>151</v>
      </c>
      <c r="AL33" s="438" t="s">
        <v>174</v>
      </c>
      <c r="AM33" s="438" t="s">
        <v>150</v>
      </c>
      <c r="AN33" s="468" t="s">
        <v>151</v>
      </c>
      <c r="AO33" s="438" t="s">
        <v>174</v>
      </c>
      <c r="AP33" s="438" t="s">
        <v>150</v>
      </c>
      <c r="AQ33" s="468" t="s">
        <v>151</v>
      </c>
      <c r="AR33" s="438" t="s">
        <v>174</v>
      </c>
      <c r="AS33" s="438" t="s">
        <v>150</v>
      </c>
      <c r="AT33" s="468" t="s">
        <v>151</v>
      </c>
      <c r="AU33" s="438" t="s">
        <v>174</v>
      </c>
      <c r="AV33" s="438" t="s">
        <v>150</v>
      </c>
      <c r="AW33" s="468" t="s">
        <v>151</v>
      </c>
      <c r="AX33" s="438" t="s">
        <v>174</v>
      </c>
      <c r="AY33" s="438" t="s">
        <v>150</v>
      </c>
      <c r="AZ33" s="438" t="s">
        <v>151</v>
      </c>
    </row>
    <row r="34" spans="1:52" s="107" customFormat="1" ht="14.5" customHeight="1">
      <c r="A34" s="439" t="s">
        <v>72</v>
      </c>
      <c r="B34" s="469">
        <v>3</v>
      </c>
      <c r="C34" s="441">
        <v>2.1551233347637901</v>
      </c>
      <c r="D34" s="470">
        <v>163</v>
      </c>
      <c r="E34" s="469">
        <v>1</v>
      </c>
      <c r="F34" s="441">
        <v>0.54547709238018105</v>
      </c>
      <c r="G34" s="470">
        <v>22</v>
      </c>
      <c r="H34" s="469">
        <v>1</v>
      </c>
      <c r="I34" s="441">
        <v>0.260680942791992</v>
      </c>
      <c r="J34" s="470">
        <v>146</v>
      </c>
      <c r="K34" s="469">
        <v>1</v>
      </c>
      <c r="L34" s="441">
        <v>0.217747513296114</v>
      </c>
      <c r="M34" s="470">
        <v>141</v>
      </c>
      <c r="N34" s="469">
        <v>1</v>
      </c>
      <c r="O34" s="441">
        <v>0.47214109413808902</v>
      </c>
      <c r="P34" s="470">
        <v>289</v>
      </c>
      <c r="Q34" s="469">
        <v>1</v>
      </c>
      <c r="R34" s="441">
        <v>0.78552925383446304</v>
      </c>
      <c r="S34" s="470">
        <v>87</v>
      </c>
      <c r="T34" s="469">
        <v>1</v>
      </c>
      <c r="U34" s="441">
        <v>0.250551275463955</v>
      </c>
      <c r="V34" s="470">
        <v>165</v>
      </c>
      <c r="W34" s="469">
        <v>1</v>
      </c>
      <c r="X34" s="441">
        <v>0.27686609225298597</v>
      </c>
      <c r="Y34" s="470">
        <v>130</v>
      </c>
      <c r="Z34" s="469">
        <v>1</v>
      </c>
      <c r="AA34" s="441">
        <v>0.37789423642623698</v>
      </c>
      <c r="AB34" s="470">
        <v>154</v>
      </c>
      <c r="AC34" s="469">
        <v>1</v>
      </c>
      <c r="AD34" s="441">
        <v>0.11174479561030599</v>
      </c>
      <c r="AE34" s="470">
        <v>29</v>
      </c>
      <c r="AF34" s="469">
        <v>1</v>
      </c>
      <c r="AG34" s="441">
        <v>0.42440886066919198</v>
      </c>
      <c r="AH34" s="470">
        <v>115</v>
      </c>
      <c r="AI34" s="469">
        <v>1</v>
      </c>
      <c r="AJ34" s="441">
        <v>0.143263418332187</v>
      </c>
      <c r="AK34" s="470">
        <v>347</v>
      </c>
      <c r="AL34" s="469">
        <v>1</v>
      </c>
      <c r="AM34" s="441">
        <v>0.104430987432895</v>
      </c>
      <c r="AN34" s="470">
        <v>242</v>
      </c>
      <c r="AO34" s="469">
        <v>1</v>
      </c>
      <c r="AP34" s="441">
        <v>0.139432266893392</v>
      </c>
      <c r="AQ34" s="470">
        <v>73</v>
      </c>
      <c r="AR34" s="469">
        <v>1</v>
      </c>
      <c r="AS34" s="441">
        <v>0.58131552805769404</v>
      </c>
      <c r="AT34" s="470">
        <v>56</v>
      </c>
      <c r="AU34" s="469">
        <v>1</v>
      </c>
      <c r="AV34" s="441">
        <v>0.186003414516935</v>
      </c>
      <c r="AW34" s="470">
        <v>37</v>
      </c>
      <c r="AX34" s="469">
        <v>1.5</v>
      </c>
      <c r="AY34" s="441">
        <v>1.5821274656667099</v>
      </c>
      <c r="AZ34" s="442">
        <v>202</v>
      </c>
    </row>
    <row r="35" spans="1:52" s="107" customFormat="1" ht="14.5" customHeight="1">
      <c r="A35" s="443" t="s">
        <v>73</v>
      </c>
      <c r="B35" s="471">
        <v>1</v>
      </c>
      <c r="C35" s="445">
        <v>1.6209084845788899</v>
      </c>
      <c r="D35" s="472">
        <v>104</v>
      </c>
      <c r="E35" s="471">
        <v>1</v>
      </c>
      <c r="F35" s="445">
        <v>0.11171987213171999</v>
      </c>
      <c r="G35" s="472">
        <v>13</v>
      </c>
      <c r="H35" s="471">
        <v>1</v>
      </c>
      <c r="I35" s="445">
        <v>0.12935815614770599</v>
      </c>
      <c r="J35" s="472">
        <v>136</v>
      </c>
      <c r="K35" s="471">
        <v>1</v>
      </c>
      <c r="L35" s="445">
        <v>0.13655786606789599</v>
      </c>
      <c r="M35" s="472">
        <v>131</v>
      </c>
      <c r="N35" s="471">
        <v>1</v>
      </c>
      <c r="O35" s="445">
        <v>0.10684296606348</v>
      </c>
      <c r="P35" s="472">
        <v>240</v>
      </c>
      <c r="Q35" s="471">
        <v>1</v>
      </c>
      <c r="R35" s="445">
        <v>8.0121283016180198E-2</v>
      </c>
      <c r="S35" s="472">
        <v>43</v>
      </c>
      <c r="T35" s="471">
        <v>1</v>
      </c>
      <c r="U35" s="445">
        <v>0.149824344237799</v>
      </c>
      <c r="V35" s="472">
        <v>100</v>
      </c>
      <c r="W35" s="471">
        <v>1</v>
      </c>
      <c r="X35" s="445">
        <v>0.77593074626432801</v>
      </c>
      <c r="Y35" s="472">
        <v>83</v>
      </c>
      <c r="Z35" s="471">
        <v>1</v>
      </c>
      <c r="AA35" s="445">
        <v>0.12994396081116899</v>
      </c>
      <c r="AB35" s="472">
        <v>118</v>
      </c>
      <c r="AC35" s="471">
        <v>1</v>
      </c>
      <c r="AD35" s="445">
        <v>0.21085923256043401</v>
      </c>
      <c r="AE35" s="472">
        <v>18</v>
      </c>
      <c r="AF35" s="471">
        <v>1</v>
      </c>
      <c r="AG35" s="445">
        <v>2.4555517621859</v>
      </c>
      <c r="AH35" s="472">
        <v>42</v>
      </c>
      <c r="AI35" s="471">
        <v>1</v>
      </c>
      <c r="AJ35" s="445">
        <v>9.9633058264709903E-2</v>
      </c>
      <c r="AK35" s="472">
        <v>186</v>
      </c>
      <c r="AL35" s="471">
        <v>1</v>
      </c>
      <c r="AM35" s="445">
        <v>0.109740130620298</v>
      </c>
      <c r="AN35" s="472">
        <v>112</v>
      </c>
      <c r="AO35" s="471">
        <v>1</v>
      </c>
      <c r="AP35" s="445">
        <v>0.13354010282852999</v>
      </c>
      <c r="AQ35" s="472">
        <v>53</v>
      </c>
      <c r="AR35" s="471">
        <v>1</v>
      </c>
      <c r="AS35" s="445">
        <v>0.14682463142838201</v>
      </c>
      <c r="AT35" s="472">
        <v>22</v>
      </c>
      <c r="AU35" s="471">
        <v>1</v>
      </c>
      <c r="AV35" s="445">
        <v>0.20840226628501499</v>
      </c>
      <c r="AW35" s="472">
        <v>21</v>
      </c>
      <c r="AX35" s="471">
        <v>1.5</v>
      </c>
      <c r="AY35" s="445">
        <v>0.772137792030402</v>
      </c>
      <c r="AZ35" s="446">
        <v>156</v>
      </c>
    </row>
    <row r="36" spans="1:52" s="107" customFormat="1" ht="14.5" customHeight="1">
      <c r="A36" s="439" t="s">
        <v>107</v>
      </c>
      <c r="B36" s="473" t="s">
        <v>140</v>
      </c>
      <c r="C36" s="447" t="s">
        <v>140</v>
      </c>
      <c r="D36" s="474" t="s">
        <v>140</v>
      </c>
      <c r="E36" s="473" t="s">
        <v>140</v>
      </c>
      <c r="F36" s="447" t="s">
        <v>140</v>
      </c>
      <c r="G36" s="474" t="s">
        <v>140</v>
      </c>
      <c r="H36" s="473" t="s">
        <v>140</v>
      </c>
      <c r="I36" s="447" t="s">
        <v>140</v>
      </c>
      <c r="J36" s="474" t="s">
        <v>140</v>
      </c>
      <c r="K36" s="473" t="s">
        <v>140</v>
      </c>
      <c r="L36" s="447" t="s">
        <v>140</v>
      </c>
      <c r="M36" s="474" t="s">
        <v>140</v>
      </c>
      <c r="N36" s="473" t="s">
        <v>140</v>
      </c>
      <c r="O36" s="447" t="s">
        <v>140</v>
      </c>
      <c r="P36" s="474" t="s">
        <v>140</v>
      </c>
      <c r="Q36" s="473" t="s">
        <v>140</v>
      </c>
      <c r="R36" s="447" t="s">
        <v>140</v>
      </c>
      <c r="S36" s="474" t="s">
        <v>140</v>
      </c>
      <c r="T36" s="473" t="s">
        <v>140</v>
      </c>
      <c r="U36" s="447" t="s">
        <v>140</v>
      </c>
      <c r="V36" s="474" t="s">
        <v>140</v>
      </c>
      <c r="W36" s="473" t="s">
        <v>140</v>
      </c>
      <c r="X36" s="447" t="s">
        <v>140</v>
      </c>
      <c r="Y36" s="474" t="s">
        <v>140</v>
      </c>
      <c r="Z36" s="473" t="s">
        <v>140</v>
      </c>
      <c r="AA36" s="447" t="s">
        <v>140</v>
      </c>
      <c r="AB36" s="474" t="s">
        <v>140</v>
      </c>
      <c r="AC36" s="473" t="s">
        <v>140</v>
      </c>
      <c r="AD36" s="447" t="s">
        <v>140</v>
      </c>
      <c r="AE36" s="474" t="s">
        <v>140</v>
      </c>
      <c r="AF36" s="473" t="s">
        <v>140</v>
      </c>
      <c r="AG36" s="447" t="s">
        <v>140</v>
      </c>
      <c r="AH36" s="474" t="s">
        <v>140</v>
      </c>
      <c r="AI36" s="473" t="s">
        <v>140</v>
      </c>
      <c r="AJ36" s="447" t="s">
        <v>140</v>
      </c>
      <c r="AK36" s="474" t="s">
        <v>140</v>
      </c>
      <c r="AL36" s="473" t="s">
        <v>140</v>
      </c>
      <c r="AM36" s="447" t="s">
        <v>140</v>
      </c>
      <c r="AN36" s="474" t="s">
        <v>140</v>
      </c>
      <c r="AO36" s="473" t="s">
        <v>140</v>
      </c>
      <c r="AP36" s="447" t="s">
        <v>140</v>
      </c>
      <c r="AQ36" s="474" t="s">
        <v>140</v>
      </c>
      <c r="AR36" s="473" t="s">
        <v>140</v>
      </c>
      <c r="AS36" s="447" t="s">
        <v>140</v>
      </c>
      <c r="AT36" s="474" t="s">
        <v>140</v>
      </c>
      <c r="AU36" s="473" t="s">
        <v>140</v>
      </c>
      <c r="AV36" s="447" t="s">
        <v>140</v>
      </c>
      <c r="AW36" s="474" t="s">
        <v>140</v>
      </c>
      <c r="AX36" s="473" t="s">
        <v>140</v>
      </c>
      <c r="AY36" s="447" t="s">
        <v>140</v>
      </c>
      <c r="AZ36" s="448" t="s">
        <v>140</v>
      </c>
    </row>
    <row r="37" spans="1:52" s="107" customFormat="1" ht="14.5" customHeight="1">
      <c r="A37" s="443" t="s">
        <v>75</v>
      </c>
      <c r="B37" s="475" t="s">
        <v>140</v>
      </c>
      <c r="C37" s="449" t="s">
        <v>140</v>
      </c>
      <c r="D37" s="476" t="s">
        <v>140</v>
      </c>
      <c r="E37" s="475" t="s">
        <v>140</v>
      </c>
      <c r="F37" s="449" t="s">
        <v>140</v>
      </c>
      <c r="G37" s="476" t="s">
        <v>140</v>
      </c>
      <c r="H37" s="475" t="s">
        <v>140</v>
      </c>
      <c r="I37" s="449" t="s">
        <v>140</v>
      </c>
      <c r="J37" s="476" t="s">
        <v>140</v>
      </c>
      <c r="K37" s="475" t="s">
        <v>140</v>
      </c>
      <c r="L37" s="449" t="s">
        <v>140</v>
      </c>
      <c r="M37" s="476" t="s">
        <v>140</v>
      </c>
      <c r="N37" s="475" t="s">
        <v>140</v>
      </c>
      <c r="O37" s="449" t="s">
        <v>140</v>
      </c>
      <c r="P37" s="476" t="s">
        <v>140</v>
      </c>
      <c r="Q37" s="475" t="s">
        <v>140</v>
      </c>
      <c r="R37" s="449" t="s">
        <v>140</v>
      </c>
      <c r="S37" s="476" t="s">
        <v>140</v>
      </c>
      <c r="T37" s="475" t="s">
        <v>140</v>
      </c>
      <c r="U37" s="449" t="s">
        <v>140</v>
      </c>
      <c r="V37" s="476" t="s">
        <v>140</v>
      </c>
      <c r="W37" s="475" t="s">
        <v>140</v>
      </c>
      <c r="X37" s="449" t="s">
        <v>140</v>
      </c>
      <c r="Y37" s="476" t="s">
        <v>140</v>
      </c>
      <c r="Z37" s="475" t="s">
        <v>140</v>
      </c>
      <c r="AA37" s="449" t="s">
        <v>140</v>
      </c>
      <c r="AB37" s="476" t="s">
        <v>140</v>
      </c>
      <c r="AC37" s="475" t="s">
        <v>140</v>
      </c>
      <c r="AD37" s="449" t="s">
        <v>140</v>
      </c>
      <c r="AE37" s="476" t="s">
        <v>140</v>
      </c>
      <c r="AF37" s="475" t="s">
        <v>140</v>
      </c>
      <c r="AG37" s="449" t="s">
        <v>140</v>
      </c>
      <c r="AH37" s="476" t="s">
        <v>140</v>
      </c>
      <c r="AI37" s="475" t="s">
        <v>140</v>
      </c>
      <c r="AJ37" s="449" t="s">
        <v>140</v>
      </c>
      <c r="AK37" s="476" t="s">
        <v>140</v>
      </c>
      <c r="AL37" s="475" t="s">
        <v>140</v>
      </c>
      <c r="AM37" s="449" t="s">
        <v>140</v>
      </c>
      <c r="AN37" s="476" t="s">
        <v>140</v>
      </c>
      <c r="AO37" s="475" t="s">
        <v>140</v>
      </c>
      <c r="AP37" s="449" t="s">
        <v>140</v>
      </c>
      <c r="AQ37" s="476" t="s">
        <v>140</v>
      </c>
      <c r="AR37" s="475" t="s">
        <v>140</v>
      </c>
      <c r="AS37" s="449" t="s">
        <v>140</v>
      </c>
      <c r="AT37" s="476" t="s">
        <v>140</v>
      </c>
      <c r="AU37" s="475" t="s">
        <v>140</v>
      </c>
      <c r="AV37" s="449" t="s">
        <v>140</v>
      </c>
      <c r="AW37" s="476" t="s">
        <v>140</v>
      </c>
      <c r="AX37" s="475" t="s">
        <v>140</v>
      </c>
      <c r="AY37" s="449" t="s">
        <v>140</v>
      </c>
      <c r="AZ37" s="450" t="s">
        <v>140</v>
      </c>
    </row>
    <row r="38" spans="1:52" s="107" customFormat="1" ht="14.5" customHeight="1">
      <c r="A38" s="439" t="s">
        <v>89</v>
      </c>
      <c r="B38" s="473" t="s">
        <v>140</v>
      </c>
      <c r="C38" s="447" t="s">
        <v>140</v>
      </c>
      <c r="D38" s="474" t="s">
        <v>140</v>
      </c>
      <c r="E38" s="473" t="s">
        <v>140</v>
      </c>
      <c r="F38" s="447" t="s">
        <v>140</v>
      </c>
      <c r="G38" s="474" t="s">
        <v>140</v>
      </c>
      <c r="H38" s="473" t="s">
        <v>140</v>
      </c>
      <c r="I38" s="447" t="s">
        <v>140</v>
      </c>
      <c r="J38" s="474" t="s">
        <v>140</v>
      </c>
      <c r="K38" s="473" t="s">
        <v>140</v>
      </c>
      <c r="L38" s="447" t="s">
        <v>140</v>
      </c>
      <c r="M38" s="474" t="s">
        <v>140</v>
      </c>
      <c r="N38" s="473" t="s">
        <v>140</v>
      </c>
      <c r="O38" s="447" t="s">
        <v>140</v>
      </c>
      <c r="P38" s="474" t="s">
        <v>140</v>
      </c>
      <c r="Q38" s="473" t="s">
        <v>140</v>
      </c>
      <c r="R38" s="447" t="s">
        <v>140</v>
      </c>
      <c r="S38" s="474" t="s">
        <v>140</v>
      </c>
      <c r="T38" s="473" t="s">
        <v>140</v>
      </c>
      <c r="U38" s="447" t="s">
        <v>140</v>
      </c>
      <c r="V38" s="474" t="s">
        <v>140</v>
      </c>
      <c r="W38" s="473" t="s">
        <v>140</v>
      </c>
      <c r="X38" s="447" t="s">
        <v>140</v>
      </c>
      <c r="Y38" s="474" t="s">
        <v>140</v>
      </c>
      <c r="Z38" s="473" t="s">
        <v>140</v>
      </c>
      <c r="AA38" s="447" t="s">
        <v>140</v>
      </c>
      <c r="AB38" s="474" t="s">
        <v>140</v>
      </c>
      <c r="AC38" s="473" t="s">
        <v>140</v>
      </c>
      <c r="AD38" s="447" t="s">
        <v>140</v>
      </c>
      <c r="AE38" s="474" t="s">
        <v>140</v>
      </c>
      <c r="AF38" s="473" t="s">
        <v>140</v>
      </c>
      <c r="AG38" s="447" t="s">
        <v>140</v>
      </c>
      <c r="AH38" s="474" t="s">
        <v>140</v>
      </c>
      <c r="AI38" s="473" t="s">
        <v>140</v>
      </c>
      <c r="AJ38" s="447" t="s">
        <v>140</v>
      </c>
      <c r="AK38" s="474" t="s">
        <v>140</v>
      </c>
      <c r="AL38" s="473" t="s">
        <v>140</v>
      </c>
      <c r="AM38" s="447" t="s">
        <v>140</v>
      </c>
      <c r="AN38" s="474" t="s">
        <v>140</v>
      </c>
      <c r="AO38" s="473" t="s">
        <v>140</v>
      </c>
      <c r="AP38" s="447" t="s">
        <v>140</v>
      </c>
      <c r="AQ38" s="474" t="s">
        <v>140</v>
      </c>
      <c r="AR38" s="473" t="s">
        <v>140</v>
      </c>
      <c r="AS38" s="447" t="s">
        <v>140</v>
      </c>
      <c r="AT38" s="474" t="s">
        <v>140</v>
      </c>
      <c r="AU38" s="473" t="s">
        <v>140</v>
      </c>
      <c r="AV38" s="447" t="s">
        <v>140</v>
      </c>
      <c r="AW38" s="474" t="s">
        <v>140</v>
      </c>
      <c r="AX38" s="473" t="s">
        <v>140</v>
      </c>
      <c r="AY38" s="447" t="s">
        <v>140</v>
      </c>
      <c r="AZ38" s="448" t="s">
        <v>140</v>
      </c>
    </row>
    <row r="39" spans="1:52" s="107" customFormat="1" ht="14.5" customHeight="1">
      <c r="A39" s="443" t="s">
        <v>77</v>
      </c>
      <c r="B39" s="475" t="s">
        <v>140</v>
      </c>
      <c r="C39" s="449" t="s">
        <v>140</v>
      </c>
      <c r="D39" s="476" t="s">
        <v>140</v>
      </c>
      <c r="E39" s="475" t="s">
        <v>140</v>
      </c>
      <c r="F39" s="449" t="s">
        <v>140</v>
      </c>
      <c r="G39" s="476" t="s">
        <v>140</v>
      </c>
      <c r="H39" s="475" t="s">
        <v>140</v>
      </c>
      <c r="I39" s="449" t="s">
        <v>140</v>
      </c>
      <c r="J39" s="476" t="s">
        <v>140</v>
      </c>
      <c r="K39" s="475" t="s">
        <v>140</v>
      </c>
      <c r="L39" s="449" t="s">
        <v>140</v>
      </c>
      <c r="M39" s="476" t="s">
        <v>140</v>
      </c>
      <c r="N39" s="475" t="s">
        <v>140</v>
      </c>
      <c r="O39" s="449" t="s">
        <v>140</v>
      </c>
      <c r="P39" s="476" t="s">
        <v>140</v>
      </c>
      <c r="Q39" s="475" t="s">
        <v>140</v>
      </c>
      <c r="R39" s="449" t="s">
        <v>140</v>
      </c>
      <c r="S39" s="476" t="s">
        <v>140</v>
      </c>
      <c r="T39" s="475" t="s">
        <v>140</v>
      </c>
      <c r="U39" s="449" t="s">
        <v>140</v>
      </c>
      <c r="V39" s="476" t="s">
        <v>140</v>
      </c>
      <c r="W39" s="475" t="s">
        <v>140</v>
      </c>
      <c r="X39" s="449" t="s">
        <v>140</v>
      </c>
      <c r="Y39" s="476" t="s">
        <v>140</v>
      </c>
      <c r="Z39" s="475" t="s">
        <v>140</v>
      </c>
      <c r="AA39" s="449" t="s">
        <v>140</v>
      </c>
      <c r="AB39" s="476" t="s">
        <v>140</v>
      </c>
      <c r="AC39" s="475" t="s">
        <v>140</v>
      </c>
      <c r="AD39" s="449" t="s">
        <v>140</v>
      </c>
      <c r="AE39" s="476" t="s">
        <v>140</v>
      </c>
      <c r="AF39" s="475" t="s">
        <v>140</v>
      </c>
      <c r="AG39" s="449" t="s">
        <v>140</v>
      </c>
      <c r="AH39" s="476" t="s">
        <v>140</v>
      </c>
      <c r="AI39" s="475" t="s">
        <v>140</v>
      </c>
      <c r="AJ39" s="449" t="s">
        <v>140</v>
      </c>
      <c r="AK39" s="476" t="s">
        <v>140</v>
      </c>
      <c r="AL39" s="475" t="s">
        <v>140</v>
      </c>
      <c r="AM39" s="449" t="s">
        <v>140</v>
      </c>
      <c r="AN39" s="476" t="s">
        <v>140</v>
      </c>
      <c r="AO39" s="475" t="s">
        <v>140</v>
      </c>
      <c r="AP39" s="449" t="s">
        <v>140</v>
      </c>
      <c r="AQ39" s="476" t="s">
        <v>140</v>
      </c>
      <c r="AR39" s="475" t="s">
        <v>140</v>
      </c>
      <c r="AS39" s="449" t="s">
        <v>140</v>
      </c>
      <c r="AT39" s="476" t="s">
        <v>140</v>
      </c>
      <c r="AU39" s="475" t="s">
        <v>140</v>
      </c>
      <c r="AV39" s="449" t="s">
        <v>140</v>
      </c>
      <c r="AW39" s="476" t="s">
        <v>140</v>
      </c>
      <c r="AX39" s="475" t="s">
        <v>140</v>
      </c>
      <c r="AY39" s="449" t="s">
        <v>140</v>
      </c>
      <c r="AZ39" s="450" t="s">
        <v>140</v>
      </c>
    </row>
    <row r="40" spans="1:52" s="107" customFormat="1" ht="14.5" customHeight="1">
      <c r="A40" s="439" t="s">
        <v>78</v>
      </c>
      <c r="B40" s="469">
        <v>1.5</v>
      </c>
      <c r="C40" s="441">
        <v>3.1478284748084202</v>
      </c>
      <c r="D40" s="470">
        <v>80</v>
      </c>
      <c r="E40" s="469">
        <v>1</v>
      </c>
      <c r="F40" s="441">
        <v>0.190555691104694</v>
      </c>
      <c r="G40" s="470">
        <v>20</v>
      </c>
      <c r="H40" s="469">
        <v>1</v>
      </c>
      <c r="I40" s="441">
        <v>0.40028864144286502</v>
      </c>
      <c r="J40" s="470">
        <v>99</v>
      </c>
      <c r="K40" s="469">
        <v>1</v>
      </c>
      <c r="L40" s="441">
        <v>0.35394523815200701</v>
      </c>
      <c r="M40" s="470">
        <v>102</v>
      </c>
      <c r="N40" s="469">
        <v>1</v>
      </c>
      <c r="O40" s="441">
        <v>0.43246763729112597</v>
      </c>
      <c r="P40" s="470">
        <v>172</v>
      </c>
      <c r="Q40" s="469">
        <v>1</v>
      </c>
      <c r="R40" s="441">
        <v>3.38271571754825E-2</v>
      </c>
      <c r="S40" s="470">
        <v>46</v>
      </c>
      <c r="T40" s="469">
        <v>1</v>
      </c>
      <c r="U40" s="441">
        <v>0.24532636311353101</v>
      </c>
      <c r="V40" s="470">
        <v>95</v>
      </c>
      <c r="W40" s="469">
        <v>1</v>
      </c>
      <c r="X40" s="441">
        <v>0.28368986498763599</v>
      </c>
      <c r="Y40" s="470">
        <v>36</v>
      </c>
      <c r="Z40" s="469">
        <v>1</v>
      </c>
      <c r="AA40" s="441">
        <v>0.16739201284967001</v>
      </c>
      <c r="AB40" s="470">
        <v>113</v>
      </c>
      <c r="AC40" s="469">
        <v>0.5</v>
      </c>
      <c r="AD40" s="441">
        <v>0.23377722584304</v>
      </c>
      <c r="AE40" s="470">
        <v>14</v>
      </c>
      <c r="AF40" s="469">
        <v>1</v>
      </c>
      <c r="AG40" s="441">
        <v>0.27870121061152697</v>
      </c>
      <c r="AH40" s="470">
        <v>49</v>
      </c>
      <c r="AI40" s="469">
        <v>1</v>
      </c>
      <c r="AJ40" s="441">
        <v>5.3878896956773399E-2</v>
      </c>
      <c r="AK40" s="470">
        <v>171</v>
      </c>
      <c r="AL40" s="469">
        <v>1</v>
      </c>
      <c r="AM40" s="441">
        <v>0.11996607186065</v>
      </c>
      <c r="AN40" s="470">
        <v>79</v>
      </c>
      <c r="AO40" s="469">
        <v>1</v>
      </c>
      <c r="AP40" s="441">
        <v>0.52159134328645895</v>
      </c>
      <c r="AQ40" s="470">
        <v>54</v>
      </c>
      <c r="AR40" s="469">
        <v>1</v>
      </c>
      <c r="AS40" s="441">
        <v>0.171661543008644</v>
      </c>
      <c r="AT40" s="470">
        <v>36</v>
      </c>
      <c r="AU40" s="469">
        <v>1</v>
      </c>
      <c r="AV40" s="441">
        <v>0.11914830026473799</v>
      </c>
      <c r="AW40" s="470">
        <v>33</v>
      </c>
      <c r="AX40" s="469">
        <v>2</v>
      </c>
      <c r="AY40" s="441">
        <v>0.72792501187016101</v>
      </c>
      <c r="AZ40" s="442">
        <v>128</v>
      </c>
    </row>
    <row r="41" spans="1:52" s="107" customFormat="1" ht="14.5" customHeight="1">
      <c r="A41" s="443" t="s">
        <v>79</v>
      </c>
      <c r="B41" s="471">
        <v>4</v>
      </c>
      <c r="C41" s="445">
        <v>3.1849771101635902</v>
      </c>
      <c r="D41" s="472">
        <v>22</v>
      </c>
      <c r="E41" s="471">
        <v>1</v>
      </c>
      <c r="F41" s="445">
        <v>0.53986824286371504</v>
      </c>
      <c r="G41" s="472">
        <v>10</v>
      </c>
      <c r="H41" s="471">
        <v>1</v>
      </c>
      <c r="I41" s="445">
        <v>0.25951863393158298</v>
      </c>
      <c r="J41" s="472">
        <v>17</v>
      </c>
      <c r="K41" s="471">
        <v>1</v>
      </c>
      <c r="L41" s="445">
        <v>0.234916119483257</v>
      </c>
      <c r="M41" s="472">
        <v>27</v>
      </c>
      <c r="N41" s="471">
        <v>1</v>
      </c>
      <c r="O41" s="445">
        <v>0.28516203489200198</v>
      </c>
      <c r="P41" s="472">
        <v>39</v>
      </c>
      <c r="Q41" s="471">
        <v>1</v>
      </c>
      <c r="R41" s="445">
        <v>0.72670395677466804</v>
      </c>
      <c r="S41" s="472">
        <v>7</v>
      </c>
      <c r="T41" s="471">
        <v>1</v>
      </c>
      <c r="U41" s="445">
        <v>0.63826248735944302</v>
      </c>
      <c r="V41" s="472">
        <v>27</v>
      </c>
      <c r="W41" s="471">
        <v>1</v>
      </c>
      <c r="X41" s="445"/>
      <c r="Y41" s="472">
        <v>7</v>
      </c>
      <c r="Z41" s="471">
        <v>1</v>
      </c>
      <c r="AA41" s="445">
        <v>0.93161270127111795</v>
      </c>
      <c r="AB41" s="472">
        <v>17</v>
      </c>
      <c r="AC41" s="471">
        <v>1</v>
      </c>
      <c r="AD41" s="445">
        <v>0.31279677368488301</v>
      </c>
      <c r="AE41" s="472">
        <v>4</v>
      </c>
      <c r="AF41" s="471">
        <v>5</v>
      </c>
      <c r="AG41" s="445">
        <v>1.40947866503356</v>
      </c>
      <c r="AH41" s="472">
        <v>2</v>
      </c>
      <c r="AI41" s="471">
        <v>1</v>
      </c>
      <c r="AJ41" s="445">
        <v>0.32558777003573602</v>
      </c>
      <c r="AK41" s="472">
        <v>47</v>
      </c>
      <c r="AL41" s="471">
        <v>1</v>
      </c>
      <c r="AM41" s="445">
        <v>0.330939096189724</v>
      </c>
      <c r="AN41" s="472">
        <v>24</v>
      </c>
      <c r="AO41" s="471">
        <v>1</v>
      </c>
      <c r="AP41" s="445">
        <v>6.6054002061894407E-2</v>
      </c>
      <c r="AQ41" s="472">
        <v>13</v>
      </c>
      <c r="AR41" s="471">
        <v>1</v>
      </c>
      <c r="AS41" s="445">
        <v>6.6771617018428195E-2</v>
      </c>
      <c r="AT41" s="472">
        <v>3</v>
      </c>
      <c r="AU41" s="471">
        <v>1</v>
      </c>
      <c r="AV41" s="445">
        <v>9.5367358322654E-2</v>
      </c>
      <c r="AW41" s="472">
        <v>5</v>
      </c>
      <c r="AX41" s="471">
        <v>1</v>
      </c>
      <c r="AY41" s="445">
        <v>0.62995714223402299</v>
      </c>
      <c r="AZ41" s="446">
        <v>26</v>
      </c>
    </row>
    <row r="42" spans="1:52" s="107" customFormat="1" ht="14.5" customHeight="1">
      <c r="A42" s="439" t="s">
        <v>80</v>
      </c>
      <c r="B42" s="469">
        <v>2</v>
      </c>
      <c r="C42" s="441">
        <v>1.78179604742172</v>
      </c>
      <c r="D42" s="470">
        <v>180</v>
      </c>
      <c r="E42" s="469">
        <v>1</v>
      </c>
      <c r="F42" s="441">
        <v>0.21231026967791899</v>
      </c>
      <c r="G42" s="470">
        <v>56</v>
      </c>
      <c r="H42" s="469">
        <v>1</v>
      </c>
      <c r="I42" s="441">
        <v>0.149453936693034</v>
      </c>
      <c r="J42" s="470">
        <v>186</v>
      </c>
      <c r="K42" s="469">
        <v>1</v>
      </c>
      <c r="L42" s="441">
        <v>0.127609070772679</v>
      </c>
      <c r="M42" s="470">
        <v>131</v>
      </c>
      <c r="N42" s="469">
        <v>1</v>
      </c>
      <c r="O42" s="441">
        <v>0.27227526358548598</v>
      </c>
      <c r="P42" s="470">
        <v>326</v>
      </c>
      <c r="Q42" s="469">
        <v>1</v>
      </c>
      <c r="R42" s="441">
        <v>0.14209665130777799</v>
      </c>
      <c r="S42" s="470">
        <v>79</v>
      </c>
      <c r="T42" s="469">
        <v>1</v>
      </c>
      <c r="U42" s="441">
        <v>0.227230235104565</v>
      </c>
      <c r="V42" s="470">
        <v>250</v>
      </c>
      <c r="W42" s="469">
        <v>1</v>
      </c>
      <c r="X42" s="441">
        <v>0.43966702776578998</v>
      </c>
      <c r="Y42" s="470">
        <v>112</v>
      </c>
      <c r="Z42" s="469">
        <v>1</v>
      </c>
      <c r="AA42" s="441">
        <v>0.30451832004252699</v>
      </c>
      <c r="AB42" s="470">
        <v>174</v>
      </c>
      <c r="AC42" s="469">
        <v>1</v>
      </c>
      <c r="AD42" s="441">
        <v>0.27327993745928703</v>
      </c>
      <c r="AE42" s="470">
        <v>34</v>
      </c>
      <c r="AF42" s="469">
        <v>1</v>
      </c>
      <c r="AG42" s="441">
        <v>2.0790831554307099</v>
      </c>
      <c r="AH42" s="470">
        <v>76</v>
      </c>
      <c r="AI42" s="469">
        <v>1</v>
      </c>
      <c r="AJ42" s="441">
        <v>0.106918040526404</v>
      </c>
      <c r="AK42" s="470">
        <v>259</v>
      </c>
      <c r="AL42" s="469">
        <v>1</v>
      </c>
      <c r="AM42" s="441">
        <v>0.20384451432623801</v>
      </c>
      <c r="AN42" s="470">
        <v>160</v>
      </c>
      <c r="AO42" s="469">
        <v>1</v>
      </c>
      <c r="AP42" s="441">
        <v>0.423121656575561</v>
      </c>
      <c r="AQ42" s="470">
        <v>81</v>
      </c>
      <c r="AR42" s="469">
        <v>1</v>
      </c>
      <c r="AS42" s="441">
        <v>0.115123517473079</v>
      </c>
      <c r="AT42" s="470">
        <v>67</v>
      </c>
      <c r="AU42" s="469">
        <v>1</v>
      </c>
      <c r="AV42" s="441">
        <v>0.13317972170050699</v>
      </c>
      <c r="AW42" s="470">
        <v>42</v>
      </c>
      <c r="AX42" s="469">
        <v>2</v>
      </c>
      <c r="AY42" s="441">
        <v>0.48234913525895601</v>
      </c>
      <c r="AZ42" s="442">
        <v>197</v>
      </c>
    </row>
    <row r="43" spans="1:52" s="107" customFormat="1" ht="14.5" customHeight="1">
      <c r="A43" s="443" t="s">
        <v>92</v>
      </c>
      <c r="B43" s="471">
        <v>1</v>
      </c>
      <c r="C43" s="445">
        <v>0.97580288005346805</v>
      </c>
      <c r="D43" s="472">
        <v>406</v>
      </c>
      <c r="E43" s="471">
        <v>1</v>
      </c>
      <c r="F43" s="445">
        <v>0.30792698810319902</v>
      </c>
      <c r="G43" s="472">
        <v>65</v>
      </c>
      <c r="H43" s="471">
        <v>1</v>
      </c>
      <c r="I43" s="445">
        <v>9.8772514066443495E-2</v>
      </c>
      <c r="J43" s="472">
        <v>449</v>
      </c>
      <c r="K43" s="471">
        <v>1</v>
      </c>
      <c r="L43" s="445">
        <v>0.20022480300405401</v>
      </c>
      <c r="M43" s="472">
        <v>303</v>
      </c>
      <c r="N43" s="471">
        <v>1</v>
      </c>
      <c r="O43" s="445">
        <v>0.242217333165961</v>
      </c>
      <c r="P43" s="472">
        <v>647</v>
      </c>
      <c r="Q43" s="471">
        <v>1</v>
      </c>
      <c r="R43" s="445">
        <v>0.28898615706542602</v>
      </c>
      <c r="S43" s="472">
        <v>134</v>
      </c>
      <c r="T43" s="471">
        <v>1</v>
      </c>
      <c r="U43" s="445">
        <v>0.13059949414091099</v>
      </c>
      <c r="V43" s="472">
        <v>385</v>
      </c>
      <c r="W43" s="471">
        <v>1</v>
      </c>
      <c r="X43" s="445">
        <v>0.425658360691612</v>
      </c>
      <c r="Y43" s="472">
        <v>255</v>
      </c>
      <c r="Z43" s="471">
        <v>1</v>
      </c>
      <c r="AA43" s="445">
        <v>0.1286805763112</v>
      </c>
      <c r="AB43" s="472">
        <v>374</v>
      </c>
      <c r="AC43" s="471">
        <v>1</v>
      </c>
      <c r="AD43" s="445">
        <v>0.32694335431083899</v>
      </c>
      <c r="AE43" s="472">
        <v>99</v>
      </c>
      <c r="AF43" s="471">
        <v>1</v>
      </c>
      <c r="AG43" s="445">
        <v>6.4872884396262203</v>
      </c>
      <c r="AH43" s="472">
        <v>156</v>
      </c>
      <c r="AI43" s="471">
        <v>1</v>
      </c>
      <c r="AJ43" s="445">
        <v>9.3813700041666295E-2</v>
      </c>
      <c r="AK43" s="472">
        <v>848</v>
      </c>
      <c r="AL43" s="471">
        <v>1</v>
      </c>
      <c r="AM43" s="445">
        <v>0.112754752633117</v>
      </c>
      <c r="AN43" s="472">
        <v>441</v>
      </c>
      <c r="AO43" s="471">
        <v>1</v>
      </c>
      <c r="AP43" s="445">
        <v>0.14706736328109901</v>
      </c>
      <c r="AQ43" s="472">
        <v>168</v>
      </c>
      <c r="AR43" s="471">
        <v>1</v>
      </c>
      <c r="AS43" s="445">
        <v>0.10514292769637899</v>
      </c>
      <c r="AT43" s="472">
        <v>96</v>
      </c>
      <c r="AU43" s="471">
        <v>1</v>
      </c>
      <c r="AV43" s="445">
        <v>0.39462362675729001</v>
      </c>
      <c r="AW43" s="472">
        <v>67</v>
      </c>
      <c r="AX43" s="471">
        <v>1</v>
      </c>
      <c r="AY43" s="445">
        <v>0.85302236298702305</v>
      </c>
      <c r="AZ43" s="446">
        <v>485</v>
      </c>
    </row>
    <row r="44" spans="1:52" s="107" customFormat="1" ht="14.5" customHeight="1">
      <c r="A44" s="439" t="s">
        <v>81</v>
      </c>
      <c r="B44" s="469">
        <v>2</v>
      </c>
      <c r="C44" s="441">
        <v>1.2752126017907901</v>
      </c>
      <c r="D44" s="470">
        <v>30</v>
      </c>
      <c r="E44" s="469">
        <v>1</v>
      </c>
      <c r="F44" s="441">
        <v>0.25777216771478301</v>
      </c>
      <c r="G44" s="470">
        <v>7</v>
      </c>
      <c r="H44" s="469">
        <v>1</v>
      </c>
      <c r="I44" s="441">
        <v>0.216483533073384</v>
      </c>
      <c r="J44" s="470">
        <v>29</v>
      </c>
      <c r="K44" s="469">
        <v>1</v>
      </c>
      <c r="L44" s="441">
        <v>0.18616555928116199</v>
      </c>
      <c r="M44" s="470">
        <v>22</v>
      </c>
      <c r="N44" s="469">
        <v>1</v>
      </c>
      <c r="O44" s="441">
        <v>0.29853557269377701</v>
      </c>
      <c r="P44" s="470">
        <v>60</v>
      </c>
      <c r="Q44" s="469">
        <v>1</v>
      </c>
      <c r="R44" s="441">
        <v>0.13614405563024301</v>
      </c>
      <c r="S44" s="470">
        <v>10</v>
      </c>
      <c r="T44" s="469">
        <v>1</v>
      </c>
      <c r="U44" s="441">
        <v>0.153693626780259</v>
      </c>
      <c r="V44" s="470">
        <v>16</v>
      </c>
      <c r="W44" s="469">
        <v>1</v>
      </c>
      <c r="X44" s="441">
        <v>0.33326081373140898</v>
      </c>
      <c r="Y44" s="470">
        <v>22</v>
      </c>
      <c r="Z44" s="469">
        <v>1</v>
      </c>
      <c r="AA44" s="441">
        <v>0.14593892250682</v>
      </c>
      <c r="AB44" s="470">
        <v>29</v>
      </c>
      <c r="AC44" s="469">
        <v>0.5</v>
      </c>
      <c r="AD44" s="441">
        <v>0.112965554367981</v>
      </c>
      <c r="AE44" s="470">
        <v>4</v>
      </c>
      <c r="AF44" s="469">
        <v>1</v>
      </c>
      <c r="AG44" s="441">
        <v>0.18976509191743099</v>
      </c>
      <c r="AH44" s="470">
        <v>8</v>
      </c>
      <c r="AI44" s="469">
        <v>1</v>
      </c>
      <c r="AJ44" s="441">
        <v>0.67595699007360199</v>
      </c>
      <c r="AK44" s="470">
        <v>43</v>
      </c>
      <c r="AL44" s="469">
        <v>1</v>
      </c>
      <c r="AM44" s="441">
        <v>0.74580947088621796</v>
      </c>
      <c r="AN44" s="470">
        <v>20</v>
      </c>
      <c r="AO44" s="469">
        <v>0.5</v>
      </c>
      <c r="AP44" s="441">
        <v>1.27403132149621</v>
      </c>
      <c r="AQ44" s="470">
        <v>13</v>
      </c>
      <c r="AR44" s="469">
        <v>3</v>
      </c>
      <c r="AS44" s="441">
        <v>1.70473457947691</v>
      </c>
      <c r="AT44" s="470">
        <v>7</v>
      </c>
      <c r="AU44" s="469">
        <v>1</v>
      </c>
      <c r="AV44" s="441">
        <v>0.21054552194641099</v>
      </c>
      <c r="AW44" s="470">
        <v>7</v>
      </c>
      <c r="AX44" s="469">
        <v>1</v>
      </c>
      <c r="AY44" s="441">
        <v>0.41639693541260903</v>
      </c>
      <c r="AZ44" s="442">
        <v>47</v>
      </c>
    </row>
    <row r="45" spans="1:52" s="107" customFormat="1" ht="14.5" customHeight="1">
      <c r="A45" s="443" t="s">
        <v>82</v>
      </c>
      <c r="B45" s="475" t="s">
        <v>140</v>
      </c>
      <c r="C45" s="449" t="s">
        <v>140</v>
      </c>
      <c r="D45" s="476" t="s">
        <v>140</v>
      </c>
      <c r="E45" s="475" t="s">
        <v>140</v>
      </c>
      <c r="F45" s="449" t="s">
        <v>140</v>
      </c>
      <c r="G45" s="476" t="s">
        <v>140</v>
      </c>
      <c r="H45" s="475" t="s">
        <v>140</v>
      </c>
      <c r="I45" s="449" t="s">
        <v>140</v>
      </c>
      <c r="J45" s="476" t="s">
        <v>140</v>
      </c>
      <c r="K45" s="475" t="s">
        <v>140</v>
      </c>
      <c r="L45" s="449" t="s">
        <v>140</v>
      </c>
      <c r="M45" s="476" t="s">
        <v>140</v>
      </c>
      <c r="N45" s="475" t="s">
        <v>140</v>
      </c>
      <c r="O45" s="449" t="s">
        <v>140</v>
      </c>
      <c r="P45" s="476" t="s">
        <v>140</v>
      </c>
      <c r="Q45" s="475" t="s">
        <v>140</v>
      </c>
      <c r="R45" s="449" t="s">
        <v>140</v>
      </c>
      <c r="S45" s="476" t="s">
        <v>140</v>
      </c>
      <c r="T45" s="475" t="s">
        <v>140</v>
      </c>
      <c r="U45" s="449" t="s">
        <v>140</v>
      </c>
      <c r="V45" s="476" t="s">
        <v>140</v>
      </c>
      <c r="W45" s="475" t="s">
        <v>140</v>
      </c>
      <c r="X45" s="449" t="s">
        <v>140</v>
      </c>
      <c r="Y45" s="476" t="s">
        <v>140</v>
      </c>
      <c r="Z45" s="475" t="s">
        <v>140</v>
      </c>
      <c r="AA45" s="449" t="s">
        <v>140</v>
      </c>
      <c r="AB45" s="476" t="s">
        <v>140</v>
      </c>
      <c r="AC45" s="475" t="s">
        <v>140</v>
      </c>
      <c r="AD45" s="449" t="s">
        <v>140</v>
      </c>
      <c r="AE45" s="476" t="s">
        <v>140</v>
      </c>
      <c r="AF45" s="475" t="s">
        <v>140</v>
      </c>
      <c r="AG45" s="449" t="s">
        <v>140</v>
      </c>
      <c r="AH45" s="476" t="s">
        <v>140</v>
      </c>
      <c r="AI45" s="475" t="s">
        <v>140</v>
      </c>
      <c r="AJ45" s="449" t="s">
        <v>140</v>
      </c>
      <c r="AK45" s="476" t="s">
        <v>140</v>
      </c>
      <c r="AL45" s="475" t="s">
        <v>140</v>
      </c>
      <c r="AM45" s="449" t="s">
        <v>140</v>
      </c>
      <c r="AN45" s="476" t="s">
        <v>140</v>
      </c>
      <c r="AO45" s="475" t="s">
        <v>140</v>
      </c>
      <c r="AP45" s="449" t="s">
        <v>140</v>
      </c>
      <c r="AQ45" s="476" t="s">
        <v>140</v>
      </c>
      <c r="AR45" s="475" t="s">
        <v>140</v>
      </c>
      <c r="AS45" s="449" t="s">
        <v>140</v>
      </c>
      <c r="AT45" s="476" t="s">
        <v>140</v>
      </c>
      <c r="AU45" s="475" t="s">
        <v>140</v>
      </c>
      <c r="AV45" s="449" t="s">
        <v>140</v>
      </c>
      <c r="AW45" s="476" t="s">
        <v>140</v>
      </c>
      <c r="AX45" s="475" t="s">
        <v>140</v>
      </c>
      <c r="AY45" s="449" t="s">
        <v>140</v>
      </c>
      <c r="AZ45" s="450" t="s">
        <v>140</v>
      </c>
    </row>
    <row r="46" spans="1:52" s="107" customFormat="1" ht="14.5" customHeight="1">
      <c r="A46" s="439" t="s">
        <v>83</v>
      </c>
      <c r="B46" s="469">
        <v>2</v>
      </c>
      <c r="C46" s="441">
        <v>2.1180949643866702</v>
      </c>
      <c r="D46" s="470">
        <v>34</v>
      </c>
      <c r="E46" s="469">
        <v>1</v>
      </c>
      <c r="F46" s="441">
        <v>0.118887862203848</v>
      </c>
      <c r="G46" s="470">
        <v>20</v>
      </c>
      <c r="H46" s="469">
        <v>1</v>
      </c>
      <c r="I46" s="441">
        <v>0.20582543515409399</v>
      </c>
      <c r="J46" s="470">
        <v>49</v>
      </c>
      <c r="K46" s="469">
        <v>1</v>
      </c>
      <c r="L46" s="441">
        <v>0.30330702535850901</v>
      </c>
      <c r="M46" s="470">
        <v>38</v>
      </c>
      <c r="N46" s="469">
        <v>1</v>
      </c>
      <c r="O46" s="441">
        <v>0.22999689531032899</v>
      </c>
      <c r="P46" s="470">
        <v>67</v>
      </c>
      <c r="Q46" s="469">
        <v>1</v>
      </c>
      <c r="R46" s="441">
        <v>0.15822127308296699</v>
      </c>
      <c r="S46" s="470">
        <v>19</v>
      </c>
      <c r="T46" s="469">
        <v>1</v>
      </c>
      <c r="U46" s="441">
        <v>0.162217780302186</v>
      </c>
      <c r="V46" s="470">
        <v>27</v>
      </c>
      <c r="W46" s="469">
        <v>1</v>
      </c>
      <c r="X46" s="441">
        <v>0.51131415448114703</v>
      </c>
      <c r="Y46" s="470">
        <v>19</v>
      </c>
      <c r="Z46" s="469">
        <v>1</v>
      </c>
      <c r="AA46" s="441">
        <v>0.24989547432439699</v>
      </c>
      <c r="AB46" s="470">
        <v>35</v>
      </c>
      <c r="AC46" s="469">
        <v>1</v>
      </c>
      <c r="AD46" s="441">
        <v>2.4435759884058501</v>
      </c>
      <c r="AE46" s="470">
        <v>7</v>
      </c>
      <c r="AF46" s="469">
        <v>2</v>
      </c>
      <c r="AG46" s="441">
        <v>0.27714145313156102</v>
      </c>
      <c r="AH46" s="470">
        <v>12</v>
      </c>
      <c r="AI46" s="469">
        <v>1</v>
      </c>
      <c r="AJ46" s="441">
        <v>0.119804643295593</v>
      </c>
      <c r="AK46" s="470">
        <v>71</v>
      </c>
      <c r="AL46" s="469">
        <v>1</v>
      </c>
      <c r="AM46" s="441">
        <v>7.9215600858422802E-2</v>
      </c>
      <c r="AN46" s="470">
        <v>36</v>
      </c>
      <c r="AO46" s="469">
        <v>1</v>
      </c>
      <c r="AP46" s="441">
        <v>0.428804164226329</v>
      </c>
      <c r="AQ46" s="470">
        <v>13</v>
      </c>
      <c r="AR46" s="469">
        <v>1</v>
      </c>
      <c r="AS46" s="441">
        <v>0.15255798833488499</v>
      </c>
      <c r="AT46" s="470">
        <v>3</v>
      </c>
      <c r="AU46" s="469">
        <v>1</v>
      </c>
      <c r="AV46" s="441">
        <v>5.60646121513525E-2</v>
      </c>
      <c r="AW46" s="470">
        <v>20</v>
      </c>
      <c r="AX46" s="469">
        <v>1</v>
      </c>
      <c r="AY46" s="441">
        <v>1.6056254030572199</v>
      </c>
      <c r="AZ46" s="442">
        <v>58</v>
      </c>
    </row>
    <row r="47" spans="1:52" s="107" customFormat="1" ht="14.5" customHeight="1">
      <c r="A47" s="443" t="s">
        <v>84</v>
      </c>
      <c r="B47" s="475" t="s">
        <v>140</v>
      </c>
      <c r="C47" s="449" t="s">
        <v>140</v>
      </c>
      <c r="D47" s="476" t="s">
        <v>140</v>
      </c>
      <c r="E47" s="475" t="s">
        <v>140</v>
      </c>
      <c r="F47" s="449" t="s">
        <v>140</v>
      </c>
      <c r="G47" s="476" t="s">
        <v>140</v>
      </c>
      <c r="H47" s="475" t="s">
        <v>140</v>
      </c>
      <c r="I47" s="449" t="s">
        <v>140</v>
      </c>
      <c r="J47" s="476" t="s">
        <v>140</v>
      </c>
      <c r="K47" s="475" t="s">
        <v>140</v>
      </c>
      <c r="L47" s="449" t="s">
        <v>140</v>
      </c>
      <c r="M47" s="476" t="s">
        <v>140</v>
      </c>
      <c r="N47" s="475" t="s">
        <v>140</v>
      </c>
      <c r="O47" s="449" t="s">
        <v>140</v>
      </c>
      <c r="P47" s="476" t="s">
        <v>140</v>
      </c>
      <c r="Q47" s="475" t="s">
        <v>140</v>
      </c>
      <c r="R47" s="449" t="s">
        <v>140</v>
      </c>
      <c r="S47" s="476" t="s">
        <v>140</v>
      </c>
      <c r="T47" s="475" t="s">
        <v>140</v>
      </c>
      <c r="U47" s="449" t="s">
        <v>140</v>
      </c>
      <c r="V47" s="476" t="s">
        <v>140</v>
      </c>
      <c r="W47" s="475" t="s">
        <v>140</v>
      </c>
      <c r="X47" s="449" t="s">
        <v>140</v>
      </c>
      <c r="Y47" s="476" t="s">
        <v>140</v>
      </c>
      <c r="Z47" s="475" t="s">
        <v>140</v>
      </c>
      <c r="AA47" s="449" t="s">
        <v>140</v>
      </c>
      <c r="AB47" s="476" t="s">
        <v>140</v>
      </c>
      <c r="AC47" s="475" t="s">
        <v>140</v>
      </c>
      <c r="AD47" s="449" t="s">
        <v>140</v>
      </c>
      <c r="AE47" s="476" t="s">
        <v>140</v>
      </c>
      <c r="AF47" s="475" t="s">
        <v>140</v>
      </c>
      <c r="AG47" s="449" t="s">
        <v>140</v>
      </c>
      <c r="AH47" s="476" t="s">
        <v>140</v>
      </c>
      <c r="AI47" s="475" t="s">
        <v>140</v>
      </c>
      <c r="AJ47" s="449" t="s">
        <v>140</v>
      </c>
      <c r="AK47" s="476" t="s">
        <v>140</v>
      </c>
      <c r="AL47" s="475" t="s">
        <v>140</v>
      </c>
      <c r="AM47" s="449" t="s">
        <v>140</v>
      </c>
      <c r="AN47" s="476" t="s">
        <v>140</v>
      </c>
      <c r="AO47" s="475" t="s">
        <v>140</v>
      </c>
      <c r="AP47" s="449" t="s">
        <v>140</v>
      </c>
      <c r="AQ47" s="476" t="s">
        <v>140</v>
      </c>
      <c r="AR47" s="475" t="s">
        <v>140</v>
      </c>
      <c r="AS47" s="449" t="s">
        <v>140</v>
      </c>
      <c r="AT47" s="476" t="s">
        <v>140</v>
      </c>
      <c r="AU47" s="475" t="s">
        <v>140</v>
      </c>
      <c r="AV47" s="449" t="s">
        <v>140</v>
      </c>
      <c r="AW47" s="476" t="s">
        <v>140</v>
      </c>
      <c r="AX47" s="475" t="s">
        <v>140</v>
      </c>
      <c r="AY47" s="449" t="s">
        <v>140</v>
      </c>
      <c r="AZ47" s="450" t="s">
        <v>140</v>
      </c>
    </row>
    <row r="48" spans="1:52" s="107" customFormat="1" ht="14.5" customHeight="1">
      <c r="A48" s="439" t="s">
        <v>85</v>
      </c>
      <c r="B48" s="469">
        <v>1</v>
      </c>
      <c r="C48" s="441">
        <v>0.40160508726240002</v>
      </c>
      <c r="D48" s="470">
        <v>38</v>
      </c>
      <c r="E48" s="469">
        <v>1</v>
      </c>
      <c r="F48" s="441">
        <v>8.4539988860862998</v>
      </c>
      <c r="G48" s="470">
        <v>10</v>
      </c>
      <c r="H48" s="469">
        <v>1</v>
      </c>
      <c r="I48" s="441">
        <v>9.3898686878172793E-2</v>
      </c>
      <c r="J48" s="470">
        <v>54</v>
      </c>
      <c r="K48" s="469">
        <v>1</v>
      </c>
      <c r="L48" s="441">
        <v>0.21537129808640201</v>
      </c>
      <c r="M48" s="470">
        <v>33</v>
      </c>
      <c r="N48" s="469">
        <v>1</v>
      </c>
      <c r="O48" s="441">
        <v>0.28769843014087199</v>
      </c>
      <c r="P48" s="470">
        <v>119</v>
      </c>
      <c r="Q48" s="469">
        <v>1</v>
      </c>
      <c r="R48" s="441">
        <v>0.166656177066173</v>
      </c>
      <c r="S48" s="470">
        <v>15</v>
      </c>
      <c r="T48" s="469">
        <v>1</v>
      </c>
      <c r="U48" s="441">
        <v>0.16360937239534801</v>
      </c>
      <c r="V48" s="470">
        <v>46</v>
      </c>
      <c r="W48" s="469">
        <v>1</v>
      </c>
      <c r="X48" s="441">
        <v>0.153401439456787</v>
      </c>
      <c r="Y48" s="470">
        <v>19</v>
      </c>
      <c r="Z48" s="469">
        <v>1</v>
      </c>
      <c r="AA48" s="441">
        <v>0.148590552586259</v>
      </c>
      <c r="AB48" s="470">
        <v>59</v>
      </c>
      <c r="AC48" s="469">
        <v>1</v>
      </c>
      <c r="AD48" s="441">
        <v>0.59174462580660403</v>
      </c>
      <c r="AE48" s="470">
        <v>12</v>
      </c>
      <c r="AF48" s="469">
        <v>1</v>
      </c>
      <c r="AG48" s="441">
        <v>0.122793351130055</v>
      </c>
      <c r="AH48" s="470">
        <v>33</v>
      </c>
      <c r="AI48" s="469">
        <v>1</v>
      </c>
      <c r="AJ48" s="441">
        <v>0.123990976201537</v>
      </c>
      <c r="AK48" s="470">
        <v>88</v>
      </c>
      <c r="AL48" s="469">
        <v>1</v>
      </c>
      <c r="AM48" s="441">
        <v>0.30405339769665002</v>
      </c>
      <c r="AN48" s="470">
        <v>32</v>
      </c>
      <c r="AO48" s="469">
        <v>1</v>
      </c>
      <c r="AP48" s="441">
        <v>0.188256436936033</v>
      </c>
      <c r="AQ48" s="470">
        <v>36</v>
      </c>
      <c r="AR48" s="469">
        <v>1</v>
      </c>
      <c r="AS48" s="441">
        <v>9.2013779013601901E-2</v>
      </c>
      <c r="AT48" s="470">
        <v>29</v>
      </c>
      <c r="AU48" s="469">
        <v>1</v>
      </c>
      <c r="AV48" s="441">
        <v>0.124550759254193</v>
      </c>
      <c r="AW48" s="470">
        <v>12</v>
      </c>
      <c r="AX48" s="469">
        <v>1</v>
      </c>
      <c r="AY48" s="441">
        <v>0.54702629362116895</v>
      </c>
      <c r="AZ48" s="442">
        <v>96</v>
      </c>
    </row>
    <row r="49" spans="1:52" s="107" customFormat="1" ht="14.5" customHeight="1">
      <c r="A49" s="454" t="s">
        <v>86</v>
      </c>
      <c r="B49" s="477" t="s">
        <v>140</v>
      </c>
      <c r="C49" s="456" t="s">
        <v>140</v>
      </c>
      <c r="D49" s="478" t="s">
        <v>140</v>
      </c>
      <c r="E49" s="477" t="s">
        <v>140</v>
      </c>
      <c r="F49" s="456" t="s">
        <v>140</v>
      </c>
      <c r="G49" s="478" t="s">
        <v>140</v>
      </c>
      <c r="H49" s="477" t="s">
        <v>140</v>
      </c>
      <c r="I49" s="456" t="s">
        <v>140</v>
      </c>
      <c r="J49" s="478" t="s">
        <v>140</v>
      </c>
      <c r="K49" s="477" t="s">
        <v>140</v>
      </c>
      <c r="L49" s="456" t="s">
        <v>140</v>
      </c>
      <c r="M49" s="478" t="s">
        <v>140</v>
      </c>
      <c r="N49" s="477" t="s">
        <v>140</v>
      </c>
      <c r="O49" s="456" t="s">
        <v>140</v>
      </c>
      <c r="P49" s="478" t="s">
        <v>140</v>
      </c>
      <c r="Q49" s="477" t="s">
        <v>140</v>
      </c>
      <c r="R49" s="456" t="s">
        <v>140</v>
      </c>
      <c r="S49" s="478" t="s">
        <v>140</v>
      </c>
      <c r="T49" s="477" t="s">
        <v>140</v>
      </c>
      <c r="U49" s="456" t="s">
        <v>140</v>
      </c>
      <c r="V49" s="478" t="s">
        <v>140</v>
      </c>
      <c r="W49" s="477" t="s">
        <v>140</v>
      </c>
      <c r="X49" s="456" t="s">
        <v>140</v>
      </c>
      <c r="Y49" s="478" t="s">
        <v>140</v>
      </c>
      <c r="Z49" s="477" t="s">
        <v>140</v>
      </c>
      <c r="AA49" s="456" t="s">
        <v>140</v>
      </c>
      <c r="AB49" s="478" t="s">
        <v>140</v>
      </c>
      <c r="AC49" s="477" t="s">
        <v>140</v>
      </c>
      <c r="AD49" s="456" t="s">
        <v>140</v>
      </c>
      <c r="AE49" s="478" t="s">
        <v>140</v>
      </c>
      <c r="AF49" s="477" t="s">
        <v>140</v>
      </c>
      <c r="AG49" s="456" t="s">
        <v>140</v>
      </c>
      <c r="AH49" s="478" t="s">
        <v>140</v>
      </c>
      <c r="AI49" s="477" t="s">
        <v>140</v>
      </c>
      <c r="AJ49" s="456" t="s">
        <v>140</v>
      </c>
      <c r="AK49" s="478" t="s">
        <v>140</v>
      </c>
      <c r="AL49" s="477" t="s">
        <v>140</v>
      </c>
      <c r="AM49" s="456" t="s">
        <v>140</v>
      </c>
      <c r="AN49" s="478" t="s">
        <v>140</v>
      </c>
      <c r="AO49" s="477" t="s">
        <v>140</v>
      </c>
      <c r="AP49" s="456" t="s">
        <v>140</v>
      </c>
      <c r="AQ49" s="478" t="s">
        <v>140</v>
      </c>
      <c r="AR49" s="477" t="s">
        <v>140</v>
      </c>
      <c r="AS49" s="456" t="s">
        <v>140</v>
      </c>
      <c r="AT49" s="478" t="s">
        <v>140</v>
      </c>
      <c r="AU49" s="477" t="s">
        <v>140</v>
      </c>
      <c r="AV49" s="456" t="s">
        <v>140</v>
      </c>
      <c r="AW49" s="478" t="s">
        <v>140</v>
      </c>
      <c r="AX49" s="477" t="s">
        <v>140</v>
      </c>
      <c r="AY49" s="456" t="s">
        <v>140</v>
      </c>
      <c r="AZ49" s="457" t="s">
        <v>140</v>
      </c>
    </row>
    <row r="50" spans="1:52" s="107" customFormat="1" ht="14.5" customHeight="1">
      <c r="A50" s="458" t="s">
        <v>93</v>
      </c>
      <c r="B50" s="479">
        <v>1.5</v>
      </c>
      <c r="C50" s="460">
        <v>0.69896074508267003</v>
      </c>
      <c r="D50" s="480">
        <v>1014</v>
      </c>
      <c r="E50" s="479">
        <v>1</v>
      </c>
      <c r="F50" s="460">
        <v>0.357442909977226</v>
      </c>
      <c r="G50" s="480">
        <v>199</v>
      </c>
      <c r="H50" s="479">
        <v>1</v>
      </c>
      <c r="I50" s="460">
        <v>7.3277534599767699E-2</v>
      </c>
      <c r="J50" s="480">
        <v>1114</v>
      </c>
      <c r="K50" s="479">
        <v>1</v>
      </c>
      <c r="L50" s="460">
        <v>0.102296993208148</v>
      </c>
      <c r="M50" s="480">
        <v>878</v>
      </c>
      <c r="N50" s="479">
        <v>1</v>
      </c>
      <c r="O50" s="460">
        <v>0.28004946803899</v>
      </c>
      <c r="P50" s="480">
        <v>1872</v>
      </c>
      <c r="Q50" s="479">
        <v>1</v>
      </c>
      <c r="R50" s="460">
        <v>0.22057946357161801</v>
      </c>
      <c r="S50" s="480">
        <v>416</v>
      </c>
      <c r="T50" s="479">
        <v>1</v>
      </c>
      <c r="U50" s="460">
        <v>0.42734989430593701</v>
      </c>
      <c r="V50" s="480">
        <v>1071</v>
      </c>
      <c r="W50" s="479">
        <v>1</v>
      </c>
      <c r="X50" s="460">
        <v>0.21074522846152899</v>
      </c>
      <c r="Y50" s="480">
        <v>670</v>
      </c>
      <c r="Z50" s="479">
        <v>1</v>
      </c>
      <c r="AA50" s="460">
        <v>0.10500275184492</v>
      </c>
      <c r="AB50" s="480">
        <v>1031</v>
      </c>
      <c r="AC50" s="479">
        <v>1</v>
      </c>
      <c r="AD50" s="460">
        <v>0.161953058749159</v>
      </c>
      <c r="AE50" s="480">
        <v>210</v>
      </c>
      <c r="AF50" s="479">
        <v>1</v>
      </c>
      <c r="AG50" s="460">
        <v>2.3996676952372402</v>
      </c>
      <c r="AH50" s="480">
        <v>491</v>
      </c>
      <c r="AI50" s="479">
        <v>1</v>
      </c>
      <c r="AJ50" s="460">
        <v>5.9933550816311902E-2</v>
      </c>
      <c r="AK50" s="480">
        <v>1968</v>
      </c>
      <c r="AL50" s="479">
        <v>1</v>
      </c>
      <c r="AM50" s="460">
        <v>6.6489813768363798E-2</v>
      </c>
      <c r="AN50" s="480">
        <v>1104</v>
      </c>
      <c r="AO50" s="479">
        <v>1</v>
      </c>
      <c r="AP50" s="460">
        <v>0.115554491782414</v>
      </c>
      <c r="AQ50" s="480">
        <v>483</v>
      </c>
      <c r="AR50" s="479">
        <v>1</v>
      </c>
      <c r="AS50" s="460">
        <v>0.14182220554198299</v>
      </c>
      <c r="AT50" s="480">
        <v>318</v>
      </c>
      <c r="AU50" s="479">
        <v>1</v>
      </c>
      <c r="AV50" s="460">
        <v>0.14560206480820501</v>
      </c>
      <c r="AW50" s="480">
        <v>220</v>
      </c>
      <c r="AX50" s="479">
        <v>1</v>
      </c>
      <c r="AY50" s="460">
        <v>0.44658002252817097</v>
      </c>
      <c r="AZ50" s="461">
        <v>1331</v>
      </c>
    </row>
    <row r="51" spans="1:52" s="107" customFormat="1" ht="14.5" customHeight="1">
      <c r="A51" s="458" t="s">
        <v>87</v>
      </c>
      <c r="B51" s="479">
        <v>2</v>
      </c>
      <c r="C51" s="460">
        <v>0.78928034527534097</v>
      </c>
      <c r="D51" s="480">
        <v>105</v>
      </c>
      <c r="E51" s="479">
        <v>1</v>
      </c>
      <c r="F51" s="460">
        <v>0.19949203485734299</v>
      </c>
      <c r="G51" s="480">
        <v>45</v>
      </c>
      <c r="H51" s="479">
        <v>1</v>
      </c>
      <c r="I51" s="460">
        <v>0.53292391731379996</v>
      </c>
      <c r="J51" s="480">
        <v>95</v>
      </c>
      <c r="K51" s="479">
        <v>1</v>
      </c>
      <c r="L51" s="460">
        <v>0.64445707072204805</v>
      </c>
      <c r="M51" s="480">
        <v>105</v>
      </c>
      <c r="N51" s="479">
        <v>1</v>
      </c>
      <c r="O51" s="460">
        <v>0.16835127726843799</v>
      </c>
      <c r="P51" s="480">
        <v>168</v>
      </c>
      <c r="Q51" s="479">
        <v>1</v>
      </c>
      <c r="R51" s="460">
        <v>0.13919851650988499</v>
      </c>
      <c r="S51" s="480">
        <v>43</v>
      </c>
      <c r="T51" s="479">
        <v>1</v>
      </c>
      <c r="U51" s="460">
        <v>0.173687656627249</v>
      </c>
      <c r="V51" s="480">
        <v>90</v>
      </c>
      <c r="W51" s="479">
        <v>1</v>
      </c>
      <c r="X51" s="460">
        <v>0.49600186868012403</v>
      </c>
      <c r="Y51" s="480">
        <v>50</v>
      </c>
      <c r="Z51" s="479">
        <v>1</v>
      </c>
      <c r="AA51" s="460">
        <v>0.17648811136600501</v>
      </c>
      <c r="AB51" s="480">
        <v>93</v>
      </c>
      <c r="AC51" s="479">
        <v>2</v>
      </c>
      <c r="AD51" s="460">
        <v>1.4824806172731499</v>
      </c>
      <c r="AE51" s="480">
        <v>21</v>
      </c>
      <c r="AF51" s="479">
        <v>1</v>
      </c>
      <c r="AG51" s="460">
        <v>0.91378709926375201</v>
      </c>
      <c r="AH51" s="480">
        <v>41</v>
      </c>
      <c r="AI51" s="479">
        <v>1</v>
      </c>
      <c r="AJ51" s="460">
        <v>0.14521674122426201</v>
      </c>
      <c r="AK51" s="480">
        <v>208</v>
      </c>
      <c r="AL51" s="479">
        <v>1</v>
      </c>
      <c r="AM51" s="460">
        <v>0.113046411432024</v>
      </c>
      <c r="AN51" s="480">
        <v>108</v>
      </c>
      <c r="AO51" s="479">
        <v>1</v>
      </c>
      <c r="AP51" s="460">
        <v>0.189179360858794</v>
      </c>
      <c r="AQ51" s="480">
        <v>47</v>
      </c>
      <c r="AR51" s="479">
        <v>0.5</v>
      </c>
      <c r="AS51" s="460">
        <v>6.4761068868881597E-2</v>
      </c>
      <c r="AT51" s="480">
        <v>16</v>
      </c>
      <c r="AU51" s="479">
        <v>1</v>
      </c>
      <c r="AV51" s="460">
        <v>4.4839211161951997E-2</v>
      </c>
      <c r="AW51" s="480">
        <v>40</v>
      </c>
      <c r="AX51" s="479">
        <v>1</v>
      </c>
      <c r="AY51" s="460">
        <v>0.85555649458288197</v>
      </c>
      <c r="AZ51" s="461">
        <v>154</v>
      </c>
    </row>
    <row r="52" spans="1:52" s="107" customFormat="1" ht="14.5" customHeight="1">
      <c r="A52" s="463" t="s">
        <v>94</v>
      </c>
      <c r="B52" s="481">
        <v>1.5</v>
      </c>
      <c r="C52" s="465">
        <v>0.62263741309867504</v>
      </c>
      <c r="D52" s="482">
        <v>1119</v>
      </c>
      <c r="E52" s="481">
        <v>1</v>
      </c>
      <c r="F52" s="465">
        <v>0.28530365632791799</v>
      </c>
      <c r="G52" s="482">
        <v>244</v>
      </c>
      <c r="H52" s="481">
        <v>1</v>
      </c>
      <c r="I52" s="465">
        <v>8.3058736628800395E-2</v>
      </c>
      <c r="J52" s="482">
        <v>1209</v>
      </c>
      <c r="K52" s="481">
        <v>1</v>
      </c>
      <c r="L52" s="465">
        <v>0.124168358031744</v>
      </c>
      <c r="M52" s="482">
        <v>983</v>
      </c>
      <c r="N52" s="481">
        <v>1</v>
      </c>
      <c r="O52" s="465">
        <v>0.25328928423020303</v>
      </c>
      <c r="P52" s="482">
        <v>2040</v>
      </c>
      <c r="Q52" s="481">
        <v>1</v>
      </c>
      <c r="R52" s="465">
        <v>0.19950884790489601</v>
      </c>
      <c r="S52" s="482">
        <v>459</v>
      </c>
      <c r="T52" s="481">
        <v>1</v>
      </c>
      <c r="U52" s="465">
        <v>0.38782492476987401</v>
      </c>
      <c r="V52" s="482">
        <v>1161</v>
      </c>
      <c r="W52" s="481">
        <v>1</v>
      </c>
      <c r="X52" s="465">
        <v>0.196299688395698</v>
      </c>
      <c r="Y52" s="482">
        <v>720</v>
      </c>
      <c r="Z52" s="481">
        <v>1</v>
      </c>
      <c r="AA52" s="465">
        <v>9.6608123355694894E-2</v>
      </c>
      <c r="AB52" s="482">
        <v>1124</v>
      </c>
      <c r="AC52" s="481">
        <v>1</v>
      </c>
      <c r="AD52" s="465">
        <v>0.279341512836074</v>
      </c>
      <c r="AE52" s="482">
        <v>231</v>
      </c>
      <c r="AF52" s="481">
        <v>1</v>
      </c>
      <c r="AG52" s="465">
        <v>2.1888150433092801</v>
      </c>
      <c r="AH52" s="482">
        <v>532</v>
      </c>
      <c r="AI52" s="481">
        <v>1</v>
      </c>
      <c r="AJ52" s="465">
        <v>5.5708064830039497E-2</v>
      </c>
      <c r="AK52" s="482">
        <v>2176</v>
      </c>
      <c r="AL52" s="481">
        <v>1</v>
      </c>
      <c r="AM52" s="465">
        <v>6.0791115670672399E-2</v>
      </c>
      <c r="AN52" s="482">
        <v>1212</v>
      </c>
      <c r="AO52" s="481">
        <v>1</v>
      </c>
      <c r="AP52" s="465">
        <v>0.104335158283654</v>
      </c>
      <c r="AQ52" s="482">
        <v>530</v>
      </c>
      <c r="AR52" s="481">
        <v>1</v>
      </c>
      <c r="AS52" s="465">
        <v>0.133915356715475</v>
      </c>
      <c r="AT52" s="482">
        <v>334</v>
      </c>
      <c r="AU52" s="481">
        <v>1</v>
      </c>
      <c r="AV52" s="465">
        <v>0.122226851655793</v>
      </c>
      <c r="AW52" s="482">
        <v>260</v>
      </c>
      <c r="AX52" s="481">
        <v>1</v>
      </c>
      <c r="AY52" s="465">
        <v>0.40169790362448898</v>
      </c>
      <c r="AZ52" s="466">
        <v>1485</v>
      </c>
    </row>
    <row r="53" spans="1:52" s="107" customFormat="1" ht="14.5" customHeight="1">
      <c r="A53" s="931" t="s">
        <v>175</v>
      </c>
      <c r="B53" s="931" t="s">
        <v>176</v>
      </c>
      <c r="C53" s="931" t="s">
        <v>176</v>
      </c>
      <c r="D53" s="931" t="s">
        <v>176</v>
      </c>
      <c r="E53" s="931" t="s">
        <v>176</v>
      </c>
      <c r="F53" s="931" t="s">
        <v>176</v>
      </c>
      <c r="G53" s="931" t="s">
        <v>176</v>
      </c>
      <c r="H53" s="931" t="s">
        <v>176</v>
      </c>
      <c r="I53" s="931" t="s">
        <v>176</v>
      </c>
      <c r="J53" s="931" t="s">
        <v>176</v>
      </c>
      <c r="K53" s="931" t="s">
        <v>176</v>
      </c>
      <c r="L53" s="931" t="s">
        <v>176</v>
      </c>
      <c r="M53" s="931" t="s">
        <v>176</v>
      </c>
      <c r="N53" s="931" t="s">
        <v>176</v>
      </c>
      <c r="O53" s="931" t="s">
        <v>176</v>
      </c>
      <c r="P53" s="931" t="s">
        <v>176</v>
      </c>
      <c r="Q53" s="931" t="s">
        <v>176</v>
      </c>
      <c r="R53" s="931" t="s">
        <v>176</v>
      </c>
      <c r="S53" s="931" t="s">
        <v>176</v>
      </c>
      <c r="T53" s="931" t="s">
        <v>176</v>
      </c>
      <c r="U53" s="931" t="s">
        <v>176</v>
      </c>
      <c r="V53" s="931" t="s">
        <v>176</v>
      </c>
      <c r="W53" s="931" t="s">
        <v>176</v>
      </c>
      <c r="X53" s="931" t="s">
        <v>176</v>
      </c>
      <c r="Y53" s="931" t="s">
        <v>176</v>
      </c>
      <c r="Z53" s="931" t="s">
        <v>176</v>
      </c>
      <c r="AA53" s="931" t="s">
        <v>176</v>
      </c>
      <c r="AB53" s="931" t="s">
        <v>176</v>
      </c>
      <c r="AC53" s="931" t="s">
        <v>176</v>
      </c>
      <c r="AD53" s="931" t="s">
        <v>176</v>
      </c>
      <c r="AE53" s="931" t="s">
        <v>176</v>
      </c>
      <c r="AF53" s="931" t="s">
        <v>176</v>
      </c>
      <c r="AG53" s="931" t="s">
        <v>176</v>
      </c>
      <c r="AH53" s="931" t="s">
        <v>176</v>
      </c>
      <c r="AI53" s="931" t="s">
        <v>176</v>
      </c>
      <c r="AJ53" s="931" t="s">
        <v>176</v>
      </c>
      <c r="AK53" s="931" t="s">
        <v>176</v>
      </c>
      <c r="AL53" s="931" t="s">
        <v>176</v>
      </c>
      <c r="AM53" s="931" t="s">
        <v>176</v>
      </c>
      <c r="AN53" s="931" t="s">
        <v>176</v>
      </c>
      <c r="AO53" s="931" t="s">
        <v>176</v>
      </c>
      <c r="AP53" s="931" t="s">
        <v>176</v>
      </c>
      <c r="AQ53" s="931" t="s">
        <v>176</v>
      </c>
      <c r="AR53" s="931" t="s">
        <v>176</v>
      </c>
      <c r="AS53" s="931" t="s">
        <v>176</v>
      </c>
      <c r="AT53" s="931" t="s">
        <v>176</v>
      </c>
      <c r="AU53" s="931" t="s">
        <v>176</v>
      </c>
      <c r="AV53" s="931" t="s">
        <v>176</v>
      </c>
      <c r="AW53" s="931" t="s">
        <v>176</v>
      </c>
      <c r="AX53" s="931" t="s">
        <v>176</v>
      </c>
      <c r="AY53" s="931" t="s">
        <v>176</v>
      </c>
      <c r="AZ53" s="931" t="s">
        <v>176</v>
      </c>
    </row>
    <row r="54" spans="1:52" s="107" customFormat="1" ht="14.5" customHeight="1">
      <c r="A54" s="853" t="s">
        <v>177</v>
      </c>
      <c r="B54" s="853" t="s">
        <v>178</v>
      </c>
      <c r="C54" s="853" t="s">
        <v>178</v>
      </c>
      <c r="D54" s="853" t="s">
        <v>178</v>
      </c>
      <c r="E54" s="853" t="s">
        <v>178</v>
      </c>
      <c r="F54" s="853" t="s">
        <v>178</v>
      </c>
      <c r="G54" s="853" t="s">
        <v>178</v>
      </c>
      <c r="H54" s="853" t="s">
        <v>178</v>
      </c>
      <c r="I54" s="853" t="s">
        <v>178</v>
      </c>
      <c r="J54" s="853" t="s">
        <v>178</v>
      </c>
      <c r="K54" s="853" t="s">
        <v>178</v>
      </c>
      <c r="L54" s="853" t="s">
        <v>178</v>
      </c>
      <c r="M54" s="853" t="s">
        <v>178</v>
      </c>
      <c r="N54" s="853" t="s">
        <v>178</v>
      </c>
      <c r="O54" s="853" t="s">
        <v>178</v>
      </c>
      <c r="P54" s="853" t="s">
        <v>178</v>
      </c>
      <c r="Q54" s="853" t="s">
        <v>178</v>
      </c>
      <c r="R54" s="853" t="s">
        <v>178</v>
      </c>
      <c r="S54" s="853" t="s">
        <v>178</v>
      </c>
      <c r="T54" s="853" t="s">
        <v>178</v>
      </c>
      <c r="U54" s="853" t="s">
        <v>178</v>
      </c>
      <c r="V54" s="853" t="s">
        <v>178</v>
      </c>
      <c r="W54" s="853" t="s">
        <v>178</v>
      </c>
      <c r="X54" s="853" t="s">
        <v>178</v>
      </c>
      <c r="Y54" s="853" t="s">
        <v>178</v>
      </c>
      <c r="Z54" s="853" t="s">
        <v>178</v>
      </c>
      <c r="AA54" s="853" t="s">
        <v>178</v>
      </c>
      <c r="AB54" s="853" t="s">
        <v>178</v>
      </c>
      <c r="AC54" s="853" t="s">
        <v>178</v>
      </c>
      <c r="AD54" s="853" t="s">
        <v>178</v>
      </c>
      <c r="AE54" s="853" t="s">
        <v>178</v>
      </c>
      <c r="AF54" s="853" t="s">
        <v>178</v>
      </c>
      <c r="AG54" s="853" t="s">
        <v>178</v>
      </c>
      <c r="AH54" s="853" t="s">
        <v>178</v>
      </c>
      <c r="AI54" s="853" t="s">
        <v>178</v>
      </c>
      <c r="AJ54" s="853" t="s">
        <v>178</v>
      </c>
      <c r="AK54" s="853" t="s">
        <v>178</v>
      </c>
      <c r="AL54" s="853" t="s">
        <v>178</v>
      </c>
      <c r="AM54" s="853" t="s">
        <v>178</v>
      </c>
      <c r="AN54" s="853" t="s">
        <v>178</v>
      </c>
      <c r="AO54" s="853" t="s">
        <v>178</v>
      </c>
      <c r="AP54" s="853" t="s">
        <v>178</v>
      </c>
      <c r="AQ54" s="853" t="s">
        <v>178</v>
      </c>
      <c r="AR54" s="853" t="s">
        <v>178</v>
      </c>
      <c r="AS54" s="853" t="s">
        <v>178</v>
      </c>
      <c r="AT54" s="853" t="s">
        <v>178</v>
      </c>
      <c r="AU54" s="853" t="s">
        <v>178</v>
      </c>
      <c r="AV54" s="853" t="s">
        <v>178</v>
      </c>
      <c r="AW54" s="853" t="s">
        <v>178</v>
      </c>
      <c r="AX54" s="853" t="s">
        <v>178</v>
      </c>
      <c r="AY54" s="853" t="s">
        <v>178</v>
      </c>
      <c r="AZ54" s="853" t="s">
        <v>178</v>
      </c>
    </row>
    <row r="55" spans="1:52" s="107" customFormat="1" ht="14.5" customHeight="1">
      <c r="A55" s="931" t="s">
        <v>154</v>
      </c>
      <c r="B55" s="931" t="s">
        <v>154</v>
      </c>
      <c r="C55" s="931" t="s">
        <v>154</v>
      </c>
      <c r="D55" s="931" t="s">
        <v>154</v>
      </c>
      <c r="E55" s="931" t="s">
        <v>154</v>
      </c>
      <c r="F55" s="931" t="s">
        <v>154</v>
      </c>
      <c r="G55" s="931" t="s">
        <v>154</v>
      </c>
      <c r="H55" s="931" t="s">
        <v>154</v>
      </c>
      <c r="I55" s="931" t="s">
        <v>154</v>
      </c>
      <c r="J55" s="931" t="s">
        <v>154</v>
      </c>
      <c r="K55" s="931" t="s">
        <v>154</v>
      </c>
      <c r="L55" s="931" t="s">
        <v>154</v>
      </c>
      <c r="M55" s="931" t="s">
        <v>154</v>
      </c>
      <c r="N55" s="931" t="s">
        <v>154</v>
      </c>
      <c r="O55" s="931" t="s">
        <v>154</v>
      </c>
      <c r="P55" s="931" t="s">
        <v>154</v>
      </c>
      <c r="Q55" s="931" t="s">
        <v>154</v>
      </c>
      <c r="R55" s="931" t="s">
        <v>154</v>
      </c>
      <c r="S55" s="931" t="s">
        <v>154</v>
      </c>
      <c r="T55" s="931" t="s">
        <v>154</v>
      </c>
      <c r="U55" s="931" t="s">
        <v>154</v>
      </c>
      <c r="V55" s="931" t="s">
        <v>154</v>
      </c>
      <c r="W55" s="931" t="s">
        <v>154</v>
      </c>
      <c r="X55" s="931" t="s">
        <v>154</v>
      </c>
      <c r="Y55" s="931" t="s">
        <v>154</v>
      </c>
      <c r="Z55" s="931" t="s">
        <v>154</v>
      </c>
      <c r="AA55" s="931" t="s">
        <v>154</v>
      </c>
      <c r="AB55" s="931" t="s">
        <v>154</v>
      </c>
      <c r="AC55" s="931" t="s">
        <v>154</v>
      </c>
      <c r="AD55" s="931" t="s">
        <v>154</v>
      </c>
      <c r="AE55" s="931" t="s">
        <v>154</v>
      </c>
      <c r="AF55" s="931" t="s">
        <v>154</v>
      </c>
      <c r="AG55" s="931" t="s">
        <v>154</v>
      </c>
      <c r="AH55" s="931" t="s">
        <v>154</v>
      </c>
      <c r="AI55" s="931" t="s">
        <v>154</v>
      </c>
      <c r="AJ55" s="931" t="s">
        <v>154</v>
      </c>
      <c r="AK55" s="931" t="s">
        <v>154</v>
      </c>
      <c r="AL55" s="931" t="s">
        <v>154</v>
      </c>
      <c r="AM55" s="931" t="s">
        <v>154</v>
      </c>
      <c r="AN55" s="931" t="s">
        <v>154</v>
      </c>
      <c r="AO55" s="931" t="s">
        <v>154</v>
      </c>
      <c r="AP55" s="931" t="s">
        <v>154</v>
      </c>
      <c r="AQ55" s="931" t="s">
        <v>154</v>
      </c>
      <c r="AR55" s="931" t="s">
        <v>154</v>
      </c>
      <c r="AS55" s="931" t="s">
        <v>154</v>
      </c>
      <c r="AT55" s="931" t="s">
        <v>154</v>
      </c>
      <c r="AU55" s="931" t="s">
        <v>154</v>
      </c>
      <c r="AV55" s="931" t="s">
        <v>154</v>
      </c>
      <c r="AW55" s="931" t="s">
        <v>154</v>
      </c>
      <c r="AX55" s="931" t="s">
        <v>154</v>
      </c>
      <c r="AY55" s="931" t="s">
        <v>154</v>
      </c>
      <c r="AZ55" s="931" t="s">
        <v>154</v>
      </c>
    </row>
    <row r="56" spans="1:52" ht="14.5" customHeight="1">
      <c r="A56" s="437"/>
    </row>
    <row r="57" spans="1:52" ht="25" customHeight="1">
      <c r="A57" s="860">
        <v>2022</v>
      </c>
      <c r="B57" s="860"/>
      <c r="C57" s="860"/>
      <c r="D57" s="860"/>
      <c r="E57" s="860"/>
      <c r="F57" s="860"/>
      <c r="G57" s="860"/>
      <c r="H57" s="860"/>
      <c r="I57" s="860"/>
      <c r="J57" s="860"/>
      <c r="K57" s="860"/>
      <c r="L57" s="860"/>
      <c r="M57" s="860"/>
      <c r="N57" s="860"/>
      <c r="O57" s="860"/>
      <c r="P57" s="860"/>
      <c r="Q57" s="860"/>
      <c r="R57" s="860"/>
      <c r="S57" s="860"/>
      <c r="T57" s="860"/>
      <c r="U57" s="860"/>
      <c r="V57" s="860"/>
      <c r="W57" s="860"/>
      <c r="X57" s="860"/>
      <c r="Y57" s="860"/>
      <c r="Z57" s="860"/>
      <c r="AA57" s="860"/>
      <c r="AB57" s="860"/>
      <c r="AC57" s="860"/>
      <c r="AD57" s="860"/>
      <c r="AE57" s="860"/>
      <c r="AF57" s="860"/>
      <c r="AG57" s="860"/>
      <c r="AH57" s="860"/>
      <c r="AI57" s="860"/>
      <c r="AJ57" s="860"/>
      <c r="AK57" s="860"/>
      <c r="AL57" s="860"/>
      <c r="AM57" s="860"/>
      <c r="AN57" s="860"/>
      <c r="AO57" s="860"/>
      <c r="AP57" s="860"/>
      <c r="AQ57" s="860"/>
      <c r="AR57" s="860"/>
      <c r="AS57" s="860"/>
      <c r="AT57" s="860"/>
      <c r="AU57" s="860"/>
      <c r="AV57" s="860"/>
      <c r="AW57" s="860"/>
      <c r="AX57" s="860"/>
      <c r="AY57" s="860"/>
      <c r="AZ57" s="860"/>
    </row>
    <row r="58" spans="1:52" ht="14.5" customHeight="1">
      <c r="A58" s="437"/>
    </row>
    <row r="59" spans="1:52" ht="31" customHeight="1">
      <c r="A59" s="932" t="s">
        <v>179</v>
      </c>
      <c r="B59" s="932"/>
      <c r="C59" s="932"/>
      <c r="D59" s="932"/>
    </row>
    <row r="60" spans="1:52" ht="14.5" customHeight="1">
      <c r="A60" s="918" t="s">
        <v>180</v>
      </c>
      <c r="B60" s="930" t="s">
        <v>148</v>
      </c>
      <c r="C60" s="930"/>
      <c r="D60" s="930"/>
    </row>
    <row r="61" spans="1:52" ht="14.5" customHeight="1">
      <c r="A61" s="918"/>
      <c r="B61" s="483" t="s">
        <v>149</v>
      </c>
      <c r="C61" s="484" t="s">
        <v>150</v>
      </c>
      <c r="D61" s="484" t="s">
        <v>151</v>
      </c>
    </row>
    <row r="62" spans="1:52" ht="14.5" customHeight="1">
      <c r="A62" s="485" t="s">
        <v>72</v>
      </c>
      <c r="B62" s="486">
        <v>94.606641581279803</v>
      </c>
      <c r="C62" s="487">
        <v>1.4090476634861</v>
      </c>
      <c r="D62" s="488">
        <v>525</v>
      </c>
      <c r="F62" s="489"/>
    </row>
    <row r="63" spans="1:52" ht="14.5" customHeight="1">
      <c r="A63" s="490" t="s">
        <v>73</v>
      </c>
      <c r="B63" s="491">
        <v>97.545434001542205</v>
      </c>
      <c r="C63" s="492">
        <v>1.3523610858513599</v>
      </c>
      <c r="D63" s="493">
        <v>322</v>
      </c>
      <c r="F63" s="489"/>
    </row>
    <row r="64" spans="1:52" ht="14.5" customHeight="1">
      <c r="A64" s="485" t="s">
        <v>107</v>
      </c>
      <c r="B64" s="486" t="s">
        <v>140</v>
      </c>
      <c r="C64" s="487" t="s">
        <v>140</v>
      </c>
      <c r="D64" s="488" t="s">
        <v>140</v>
      </c>
      <c r="F64" s="489"/>
    </row>
    <row r="65" spans="1:6" ht="14.5" customHeight="1">
      <c r="A65" s="490" t="s">
        <v>75</v>
      </c>
      <c r="B65" s="491">
        <v>96.067507994153999</v>
      </c>
      <c r="C65" s="492">
        <v>2.1863934371586899</v>
      </c>
      <c r="D65" s="493">
        <v>85</v>
      </c>
      <c r="F65" s="489"/>
    </row>
    <row r="66" spans="1:6" ht="14.5" customHeight="1">
      <c r="A66" s="485" t="s">
        <v>89</v>
      </c>
      <c r="B66" s="486" t="s">
        <v>140</v>
      </c>
      <c r="C66" s="487" t="s">
        <v>140</v>
      </c>
      <c r="D66" s="488" t="s">
        <v>140</v>
      </c>
      <c r="F66" s="489"/>
    </row>
    <row r="67" spans="1:6" ht="14.5" customHeight="1">
      <c r="A67" s="490" t="s">
        <v>77</v>
      </c>
      <c r="B67" s="491">
        <v>78.576635667551898</v>
      </c>
      <c r="C67" s="492">
        <v>5.3771910434703596</v>
      </c>
      <c r="D67" s="493">
        <v>90</v>
      </c>
      <c r="F67" s="489"/>
    </row>
    <row r="68" spans="1:6" ht="14.5" customHeight="1">
      <c r="A68" s="485" t="s">
        <v>78</v>
      </c>
      <c r="B68" s="486">
        <v>99.406920048689898</v>
      </c>
      <c r="C68" s="487">
        <v>0.58888765285265499</v>
      </c>
      <c r="D68" s="488">
        <v>329</v>
      </c>
      <c r="F68" s="489"/>
    </row>
    <row r="69" spans="1:6" ht="14.5" customHeight="1">
      <c r="A69" s="490" t="s">
        <v>79</v>
      </c>
      <c r="B69" s="491">
        <v>99.091770372124799</v>
      </c>
      <c r="C69" s="492">
        <v>0.75756676153650304</v>
      </c>
      <c r="D69" s="493">
        <v>84</v>
      </c>
      <c r="F69" s="489"/>
    </row>
    <row r="70" spans="1:6" ht="14.5" customHeight="1">
      <c r="A70" s="485" t="s">
        <v>80</v>
      </c>
      <c r="B70" s="486">
        <v>90.272875575383097</v>
      </c>
      <c r="C70" s="487">
        <v>1.9677751745068499</v>
      </c>
      <c r="D70" s="488">
        <v>511</v>
      </c>
      <c r="F70" s="489"/>
    </row>
    <row r="71" spans="1:6" ht="14.5" customHeight="1">
      <c r="A71" s="490" t="s">
        <v>92</v>
      </c>
      <c r="B71" s="491">
        <v>90.980772642460195</v>
      </c>
      <c r="C71" s="492">
        <v>1.22111078894188</v>
      </c>
      <c r="D71" s="493">
        <v>1203</v>
      </c>
      <c r="F71" s="489"/>
    </row>
    <row r="72" spans="1:6" ht="14.5" customHeight="1">
      <c r="A72" s="485" t="s">
        <v>81</v>
      </c>
      <c r="B72" s="486">
        <v>83.009300092872707</v>
      </c>
      <c r="C72" s="487">
        <v>4.5098425522302703</v>
      </c>
      <c r="D72" s="488">
        <v>161</v>
      </c>
      <c r="F72" s="489"/>
    </row>
    <row r="73" spans="1:6" ht="14.5" customHeight="1">
      <c r="A73" s="490" t="s">
        <v>82</v>
      </c>
      <c r="B73" s="491" t="s">
        <v>140</v>
      </c>
      <c r="C73" s="492" t="s">
        <v>140</v>
      </c>
      <c r="D73" s="493" t="s">
        <v>140</v>
      </c>
      <c r="F73" s="489"/>
    </row>
    <row r="74" spans="1:6" ht="14.5" customHeight="1">
      <c r="A74" s="485" t="s">
        <v>83</v>
      </c>
      <c r="B74" s="486">
        <v>97.214751165371297</v>
      </c>
      <c r="C74" s="487">
        <v>1.08278718829158</v>
      </c>
      <c r="D74" s="488">
        <v>146</v>
      </c>
    </row>
    <row r="75" spans="1:6" ht="14.5" customHeight="1">
      <c r="A75" s="490" t="s">
        <v>84</v>
      </c>
      <c r="B75" s="491" t="s">
        <v>140</v>
      </c>
      <c r="C75" s="492" t="s">
        <v>140</v>
      </c>
      <c r="D75" s="493" t="s">
        <v>140</v>
      </c>
    </row>
    <row r="76" spans="1:6" ht="14.5" customHeight="1">
      <c r="A76" s="485" t="s">
        <v>85</v>
      </c>
      <c r="B76" s="486">
        <v>88.732131602468499</v>
      </c>
      <c r="C76" s="487">
        <v>2.8691697905444702</v>
      </c>
      <c r="D76" s="488">
        <v>185</v>
      </c>
    </row>
    <row r="77" spans="1:6" ht="14.5" customHeight="1">
      <c r="A77" s="494" t="s">
        <v>86</v>
      </c>
      <c r="B77" s="495" t="s">
        <v>140</v>
      </c>
      <c r="C77" s="496" t="s">
        <v>140</v>
      </c>
      <c r="D77" s="497" t="s">
        <v>140</v>
      </c>
    </row>
    <row r="78" spans="1:6" ht="14.5" customHeight="1">
      <c r="A78" s="498" t="s">
        <v>93</v>
      </c>
      <c r="B78" s="499">
        <v>91.981074148139498</v>
      </c>
      <c r="C78" s="500">
        <v>0.71247892831223703</v>
      </c>
      <c r="D78" s="501">
        <v>3393</v>
      </c>
    </row>
    <row r="79" spans="1:6" ht="14.5" customHeight="1">
      <c r="A79" s="498" t="s">
        <v>87</v>
      </c>
      <c r="B79" s="499">
        <v>97.480274829293904</v>
      </c>
      <c r="C79" s="500">
        <v>0.72168080212404495</v>
      </c>
      <c r="D79" s="501">
        <v>445</v>
      </c>
    </row>
    <row r="80" spans="1:6" ht="14.5" customHeight="1">
      <c r="A80" s="502" t="s">
        <v>94</v>
      </c>
      <c r="B80" s="503">
        <v>92.6104583371567</v>
      </c>
      <c r="C80" s="504">
        <v>0.64217849804612204</v>
      </c>
      <c r="D80" s="505">
        <v>3838</v>
      </c>
    </row>
    <row r="81" spans="1:52" ht="14.5" customHeight="1">
      <c r="A81" s="853" t="s">
        <v>152</v>
      </c>
      <c r="B81" s="853"/>
      <c r="C81" s="853"/>
      <c r="D81" s="853"/>
    </row>
    <row r="82" spans="1:52" ht="83.15" customHeight="1">
      <c r="A82" s="853" t="s">
        <v>181</v>
      </c>
      <c r="B82" s="853"/>
      <c r="C82" s="853"/>
      <c r="D82" s="853"/>
    </row>
    <row r="83" spans="1:52" ht="23.5" customHeight="1">
      <c r="A83" s="853" t="s">
        <v>182</v>
      </c>
      <c r="B83" s="853" t="s">
        <v>183</v>
      </c>
      <c r="C83" s="853" t="s">
        <v>183</v>
      </c>
      <c r="D83" s="853" t="s">
        <v>183</v>
      </c>
    </row>
    <row r="84" spans="1:52" ht="14.5" customHeight="1"/>
    <row r="85" spans="1:52" ht="25" customHeight="1">
      <c r="A85" s="860">
        <v>2020</v>
      </c>
      <c r="B85" s="860"/>
      <c r="C85" s="860"/>
      <c r="D85" s="860"/>
      <c r="E85" s="860"/>
      <c r="F85" s="860"/>
      <c r="G85" s="860"/>
      <c r="H85" s="860"/>
      <c r="I85" s="860"/>
      <c r="J85" s="860"/>
      <c r="K85" s="860"/>
      <c r="L85" s="860"/>
      <c r="M85" s="860"/>
      <c r="N85" s="860"/>
      <c r="O85" s="860"/>
      <c r="P85" s="860"/>
      <c r="Q85" s="860"/>
      <c r="R85" s="860"/>
      <c r="S85" s="860"/>
      <c r="T85" s="860"/>
      <c r="U85" s="860"/>
      <c r="V85" s="860"/>
      <c r="W85" s="860"/>
      <c r="X85" s="860"/>
      <c r="Y85" s="860"/>
      <c r="Z85" s="860"/>
      <c r="AA85" s="860"/>
      <c r="AB85" s="860"/>
      <c r="AC85" s="860"/>
      <c r="AD85" s="860"/>
      <c r="AE85" s="860"/>
      <c r="AF85" s="860"/>
      <c r="AG85" s="860"/>
      <c r="AH85" s="860"/>
      <c r="AI85" s="860"/>
      <c r="AJ85" s="860"/>
      <c r="AK85" s="860"/>
      <c r="AL85" s="860"/>
      <c r="AM85" s="860"/>
      <c r="AN85" s="860"/>
      <c r="AO85" s="860"/>
      <c r="AP85" s="860"/>
      <c r="AQ85" s="860"/>
      <c r="AR85" s="860"/>
      <c r="AS85" s="860"/>
      <c r="AT85" s="860"/>
      <c r="AU85" s="860"/>
      <c r="AV85" s="860"/>
      <c r="AW85" s="860"/>
      <c r="AX85" s="860"/>
      <c r="AY85" s="860"/>
      <c r="AZ85" s="860"/>
    </row>
    <row r="86" spans="1:52" ht="14.5" customHeight="1"/>
    <row r="87" spans="1:52" ht="30.65" customHeight="1">
      <c r="A87" s="929" t="s">
        <v>184</v>
      </c>
      <c r="B87" s="929"/>
      <c r="C87" s="929"/>
      <c r="D87" s="929"/>
    </row>
    <row r="88" spans="1:52" ht="14.5" customHeight="1">
      <c r="A88" s="918" t="s">
        <v>180</v>
      </c>
      <c r="B88" s="930" t="s">
        <v>148</v>
      </c>
      <c r="C88" s="930"/>
      <c r="D88" s="930"/>
    </row>
    <row r="89" spans="1:52" ht="14.5" customHeight="1">
      <c r="A89" s="918"/>
      <c r="B89" s="483" t="s">
        <v>149</v>
      </c>
      <c r="C89" s="484" t="s">
        <v>150</v>
      </c>
      <c r="D89" s="484" t="s">
        <v>151</v>
      </c>
    </row>
    <row r="90" spans="1:52" ht="14.5" customHeight="1">
      <c r="A90" s="485" t="s">
        <v>72</v>
      </c>
      <c r="B90" s="486">
        <v>90.233913473908601</v>
      </c>
      <c r="C90" s="487">
        <v>2.6415387767934901</v>
      </c>
      <c r="D90" s="488">
        <v>461</v>
      </c>
    </row>
    <row r="91" spans="1:52" ht="14.5" customHeight="1">
      <c r="A91" s="490" t="s">
        <v>73</v>
      </c>
      <c r="B91" s="491">
        <v>97.859465361082599</v>
      </c>
      <c r="C91" s="492">
        <v>1.6269432618800099</v>
      </c>
      <c r="D91" s="493">
        <v>283</v>
      </c>
    </row>
    <row r="92" spans="1:52" ht="14.5" customHeight="1">
      <c r="A92" s="485" t="s">
        <v>107</v>
      </c>
      <c r="B92" s="486" t="s">
        <v>140</v>
      </c>
      <c r="C92" s="487" t="s">
        <v>140</v>
      </c>
      <c r="D92" s="488" t="s">
        <v>140</v>
      </c>
    </row>
    <row r="93" spans="1:52" ht="14.5" customHeight="1">
      <c r="A93" s="490" t="s">
        <v>75</v>
      </c>
      <c r="B93" s="491">
        <v>100</v>
      </c>
      <c r="C93" s="492" t="s">
        <v>76</v>
      </c>
      <c r="D93" s="493">
        <v>43</v>
      </c>
    </row>
    <row r="94" spans="1:52" ht="14.5" customHeight="1">
      <c r="A94" s="485" t="s">
        <v>89</v>
      </c>
      <c r="B94" s="486" t="s">
        <v>140</v>
      </c>
      <c r="C94" s="487" t="s">
        <v>140</v>
      </c>
      <c r="D94" s="488" t="s">
        <v>140</v>
      </c>
    </row>
    <row r="95" spans="1:52" ht="14.5" customHeight="1">
      <c r="A95" s="490" t="s">
        <v>77</v>
      </c>
      <c r="B95" s="491">
        <v>71.579528708088006</v>
      </c>
      <c r="C95" s="492">
        <v>6.8208234821843101</v>
      </c>
      <c r="D95" s="493">
        <v>45</v>
      </c>
    </row>
    <row r="96" spans="1:52" ht="14.5" customHeight="1">
      <c r="A96" s="485" t="s">
        <v>78</v>
      </c>
      <c r="B96" s="486">
        <v>98.700798152920399</v>
      </c>
      <c r="C96" s="487">
        <v>0.60867143104507704</v>
      </c>
      <c r="D96" s="488">
        <v>235</v>
      </c>
    </row>
    <row r="97" spans="1:4" ht="14.5" customHeight="1">
      <c r="A97" s="490" t="s">
        <v>79</v>
      </c>
      <c r="B97" s="491">
        <v>100</v>
      </c>
      <c r="C97" s="492" t="s">
        <v>76</v>
      </c>
      <c r="D97" s="493">
        <v>54</v>
      </c>
    </row>
    <row r="98" spans="1:4" ht="14.5" customHeight="1">
      <c r="A98" s="485" t="s">
        <v>80</v>
      </c>
      <c r="B98" s="486">
        <v>87.037091604365102</v>
      </c>
      <c r="C98" s="487">
        <v>4.2738709542800102</v>
      </c>
      <c r="D98" s="488">
        <v>529</v>
      </c>
    </row>
    <row r="99" spans="1:4" ht="14.5" customHeight="1">
      <c r="A99" s="490" t="s">
        <v>92</v>
      </c>
      <c r="B99" s="491">
        <v>89.501028611191302</v>
      </c>
      <c r="C99" s="492">
        <v>1.5163982801926399</v>
      </c>
      <c r="D99" s="493">
        <v>1554</v>
      </c>
    </row>
    <row r="100" spans="1:4" ht="14.5" customHeight="1">
      <c r="A100" s="485" t="s">
        <v>81</v>
      </c>
      <c r="B100" s="486">
        <v>72.5515680148537</v>
      </c>
      <c r="C100" s="487">
        <v>5.6048979991022003</v>
      </c>
      <c r="D100" s="488">
        <v>114</v>
      </c>
    </row>
    <row r="101" spans="1:4" ht="14.5" customHeight="1">
      <c r="A101" s="490" t="s">
        <v>82</v>
      </c>
      <c r="B101" s="491" t="s">
        <v>140</v>
      </c>
      <c r="C101" s="492" t="s">
        <v>140</v>
      </c>
      <c r="D101" s="493" t="s">
        <v>140</v>
      </c>
    </row>
    <row r="102" spans="1:4" ht="14.5" customHeight="1">
      <c r="A102" s="485" t="s">
        <v>83</v>
      </c>
      <c r="B102" s="486">
        <v>97.823459924883494</v>
      </c>
      <c r="C102" s="487">
        <v>1.61447479410127</v>
      </c>
      <c r="D102" s="488">
        <v>170</v>
      </c>
    </row>
    <row r="103" spans="1:4" ht="14.5" customHeight="1">
      <c r="A103" s="490" t="s">
        <v>84</v>
      </c>
      <c r="B103" s="491" t="s">
        <v>140</v>
      </c>
      <c r="C103" s="492" t="s">
        <v>140</v>
      </c>
      <c r="D103" s="493" t="s">
        <v>140</v>
      </c>
    </row>
    <row r="104" spans="1:4" ht="14.5" customHeight="1">
      <c r="A104" s="485" t="s">
        <v>85</v>
      </c>
      <c r="B104" s="486">
        <v>92.227204990336901</v>
      </c>
      <c r="C104" s="487">
        <v>2.8921967965965401</v>
      </c>
      <c r="D104" s="488">
        <v>70</v>
      </c>
    </row>
    <row r="105" spans="1:4" ht="14.5" customHeight="1">
      <c r="A105" s="494" t="s">
        <v>86</v>
      </c>
      <c r="B105" s="495">
        <v>97.731320207851596</v>
      </c>
      <c r="C105" s="496">
        <v>2.5511472893281</v>
      </c>
      <c r="D105" s="497">
        <v>29</v>
      </c>
    </row>
    <row r="106" spans="1:4" ht="14.5" customHeight="1">
      <c r="A106" s="498" t="s">
        <v>93</v>
      </c>
      <c r="B106" s="499">
        <v>89.8007651530706</v>
      </c>
      <c r="C106" s="500">
        <v>1.16610333086934</v>
      </c>
      <c r="D106" s="501">
        <v>3316</v>
      </c>
    </row>
    <row r="107" spans="1:4" ht="14.5" customHeight="1">
      <c r="A107" s="498" t="s">
        <v>87</v>
      </c>
      <c r="B107" s="499">
        <v>98.595061115830802</v>
      </c>
      <c r="C107" s="500">
        <v>0.79503875787964196</v>
      </c>
      <c r="D107" s="501">
        <v>349</v>
      </c>
    </row>
    <row r="108" spans="1:4" ht="14.5" customHeight="1">
      <c r="A108" s="502" t="s">
        <v>94</v>
      </c>
      <c r="B108" s="503">
        <v>90.899192317415597</v>
      </c>
      <c r="C108" s="504">
        <v>1.063452531674</v>
      </c>
      <c r="D108" s="505">
        <v>3665</v>
      </c>
    </row>
    <row r="109" spans="1:4" ht="14.5" customHeight="1">
      <c r="A109" s="853" t="s">
        <v>152</v>
      </c>
      <c r="B109" s="853"/>
      <c r="C109" s="853"/>
      <c r="D109" s="853"/>
    </row>
    <row r="110" spans="1:4" ht="48.65" customHeight="1">
      <c r="A110" s="853" t="s">
        <v>185</v>
      </c>
      <c r="B110" s="853"/>
      <c r="C110" s="853"/>
      <c r="D110" s="853"/>
    </row>
    <row r="111" spans="1:4" ht="27.65" customHeight="1">
      <c r="A111" s="853" t="s">
        <v>186</v>
      </c>
      <c r="B111" s="853"/>
      <c r="C111" s="853"/>
      <c r="D111" s="853"/>
    </row>
    <row r="115" spans="2:31" ht="14.5">
      <c r="B115" s="506"/>
      <c r="C115" s="507"/>
      <c r="D115" s="506"/>
      <c r="E115" s="507"/>
      <c r="F115" s="506"/>
      <c r="G115" s="507"/>
      <c r="H115" s="506"/>
      <c r="I115" s="507"/>
      <c r="J115" s="506"/>
      <c r="K115" s="507"/>
      <c r="L115" s="506"/>
      <c r="M115" s="507"/>
      <c r="N115" s="506"/>
      <c r="O115" s="507"/>
      <c r="P115" s="506"/>
      <c r="Q115" s="507"/>
      <c r="R115" s="506"/>
      <c r="S115" s="507"/>
      <c r="T115" s="506"/>
      <c r="U115" s="507"/>
      <c r="V115" s="506"/>
      <c r="W115" s="507"/>
      <c r="X115" s="506"/>
      <c r="Y115" s="507"/>
      <c r="Z115" s="506"/>
      <c r="AA115" s="507"/>
      <c r="AB115" s="506"/>
      <c r="AC115" s="507"/>
      <c r="AD115" s="506"/>
      <c r="AE115" s="507"/>
    </row>
  </sheetData>
  <mergeCells count="43">
    <mergeCell ref="A3:AZ3"/>
    <mergeCell ref="A5:D5"/>
    <mergeCell ref="A6:A7"/>
    <mergeCell ref="B6:D6"/>
    <mergeCell ref="A27:D27"/>
    <mergeCell ref="A28:D28"/>
    <mergeCell ref="A29:D29"/>
    <mergeCell ref="A31:AZ31"/>
    <mergeCell ref="A32:A33"/>
    <mergeCell ref="B32:D32"/>
    <mergeCell ref="E32:G32"/>
    <mergeCell ref="H32:J32"/>
    <mergeCell ref="K32:M32"/>
    <mergeCell ref="N32:P32"/>
    <mergeCell ref="Q32:S32"/>
    <mergeCell ref="T32:V32"/>
    <mergeCell ref="W32:Y32"/>
    <mergeCell ref="Z32:AB32"/>
    <mergeCell ref="AC32:AE32"/>
    <mergeCell ref="AF32:AH32"/>
    <mergeCell ref="AI32:AK32"/>
    <mergeCell ref="AL32:AN32"/>
    <mergeCell ref="AO32:AQ32"/>
    <mergeCell ref="AR32:AT32"/>
    <mergeCell ref="AU32:AW32"/>
    <mergeCell ref="AX32:AZ32"/>
    <mergeCell ref="A53:AZ53"/>
    <mergeCell ref="A54:AZ54"/>
    <mergeCell ref="A55:AZ55"/>
    <mergeCell ref="A57:AZ57"/>
    <mergeCell ref="A59:D59"/>
    <mergeCell ref="A60:A61"/>
    <mergeCell ref="B60:D60"/>
    <mergeCell ref="A81:D81"/>
    <mergeCell ref="A82:D82"/>
    <mergeCell ref="A83:D83"/>
    <mergeCell ref="A110:D110"/>
    <mergeCell ref="A111:D111"/>
    <mergeCell ref="A85:AZ85"/>
    <mergeCell ref="A87:D87"/>
    <mergeCell ref="A88:A89"/>
    <mergeCell ref="B88:D88"/>
    <mergeCell ref="A109:D109"/>
  </mergeCells>
  <hyperlinks>
    <hyperlink ref="A1" location="Inhalt!A1" display="Zurück zum Inhalt" xr:uid="{00000000-0004-0000-0600-000000000000}"/>
  </hyperlinks>
  <pageMargins left="0.7" right="0.7" top="0.78749999999999998" bottom="0.78749999999999998"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9"/>
  <sheetViews>
    <sheetView showGridLines="0" zoomScale="80" zoomScaleNormal="80" workbookViewId="0">
      <pane xSplit="1" topLeftCell="B1" activePane="topRight" state="frozen"/>
      <selection pane="topRight"/>
    </sheetView>
  </sheetViews>
  <sheetFormatPr baseColWidth="10" defaultColWidth="11" defaultRowHeight="14.25" customHeight="1"/>
  <cols>
    <col min="1" max="1" width="23.5" style="105" customWidth="1"/>
    <col min="2" max="10" width="11.08203125" style="105" customWidth="1"/>
    <col min="11" max="16384" width="11" style="105"/>
  </cols>
  <sheetData>
    <row r="1" spans="1:10" ht="14.5" customHeight="1">
      <c r="A1" s="103" t="s">
        <v>64</v>
      </c>
    </row>
    <row r="2" spans="1:10" ht="14.5" customHeight="1">
      <c r="A2" s="318"/>
    </row>
    <row r="3" spans="1:10" ht="25" customHeight="1">
      <c r="A3" s="860">
        <v>2024</v>
      </c>
      <c r="B3" s="860"/>
      <c r="C3" s="860"/>
      <c r="D3" s="860"/>
      <c r="E3" s="860"/>
      <c r="F3" s="860"/>
      <c r="G3" s="860"/>
      <c r="H3" s="860"/>
      <c r="I3" s="860"/>
      <c r="J3" s="860"/>
    </row>
    <row r="4" spans="1:10" ht="14.5" customHeight="1"/>
    <row r="5" spans="1:10" ht="14.5" customHeight="1">
      <c r="A5" s="933" t="s">
        <v>187</v>
      </c>
      <c r="B5" s="933"/>
      <c r="C5" s="933"/>
      <c r="D5" s="933"/>
      <c r="E5" s="933"/>
      <c r="F5" s="933"/>
      <c r="G5" s="933"/>
      <c r="H5" s="933"/>
      <c r="I5" s="933"/>
      <c r="J5" s="933"/>
    </row>
    <row r="6" spans="1:10" ht="14.5" customHeight="1">
      <c r="A6" s="918" t="s">
        <v>65</v>
      </c>
      <c r="B6" s="893" t="s">
        <v>188</v>
      </c>
      <c r="C6" s="893" t="s">
        <v>189</v>
      </c>
      <c r="D6" s="893" t="s">
        <v>189</v>
      </c>
      <c r="E6" s="893" t="s">
        <v>190</v>
      </c>
      <c r="F6" s="893" t="s">
        <v>191</v>
      </c>
      <c r="G6" s="893" t="s">
        <v>191</v>
      </c>
      <c r="H6" s="892" t="s">
        <v>192</v>
      </c>
      <c r="I6" s="892" t="s">
        <v>193</v>
      </c>
      <c r="J6" s="892" t="s">
        <v>193</v>
      </c>
    </row>
    <row r="7" spans="1:10" ht="14.5" customHeight="1">
      <c r="A7" s="918" t="s">
        <v>65</v>
      </c>
      <c r="B7" s="438" t="s">
        <v>149</v>
      </c>
      <c r="C7" s="438" t="s">
        <v>150</v>
      </c>
      <c r="D7" s="468" t="s">
        <v>151</v>
      </c>
      <c r="E7" s="438" t="s">
        <v>149</v>
      </c>
      <c r="F7" s="438" t="s">
        <v>150</v>
      </c>
      <c r="G7" s="468" t="s">
        <v>151</v>
      </c>
      <c r="H7" s="438" t="s">
        <v>149</v>
      </c>
      <c r="I7" s="438" t="s">
        <v>150</v>
      </c>
      <c r="J7" s="438" t="s">
        <v>151</v>
      </c>
    </row>
    <row r="8" spans="1:10" ht="14.5" customHeight="1">
      <c r="A8" s="439" t="s">
        <v>72</v>
      </c>
      <c r="B8" s="508">
        <v>67.902522705500402</v>
      </c>
      <c r="C8" s="441">
        <v>3.4262543883686201</v>
      </c>
      <c r="D8" s="470">
        <v>453</v>
      </c>
      <c r="E8" s="508">
        <v>39.9985452504609</v>
      </c>
      <c r="F8" s="441">
        <v>2.4990840470398399</v>
      </c>
      <c r="G8" s="470">
        <v>419</v>
      </c>
      <c r="H8" s="508">
        <v>34.404494603288001</v>
      </c>
      <c r="I8" s="441">
        <v>3.05941143197846</v>
      </c>
      <c r="J8" s="442">
        <v>433</v>
      </c>
    </row>
    <row r="9" spans="1:10" ht="14.5" customHeight="1">
      <c r="A9" s="443" t="s">
        <v>73</v>
      </c>
      <c r="B9" s="509">
        <v>65.874373153340997</v>
      </c>
      <c r="C9" s="445">
        <v>3.64767686368711</v>
      </c>
      <c r="D9" s="472">
        <v>346</v>
      </c>
      <c r="E9" s="509">
        <v>37.3271874287055</v>
      </c>
      <c r="F9" s="445">
        <v>2.8252514293674298</v>
      </c>
      <c r="G9" s="472">
        <v>327</v>
      </c>
      <c r="H9" s="509">
        <v>31.7890212721029</v>
      </c>
      <c r="I9" s="445">
        <v>3.26782798188699</v>
      </c>
      <c r="J9" s="446">
        <v>326</v>
      </c>
    </row>
    <row r="10" spans="1:10" ht="14.5" customHeight="1">
      <c r="A10" s="439" t="s">
        <v>107</v>
      </c>
      <c r="B10" s="440" t="s">
        <v>140</v>
      </c>
      <c r="C10" s="447" t="s">
        <v>140</v>
      </c>
      <c r="D10" s="474" t="s">
        <v>140</v>
      </c>
      <c r="E10" s="440" t="s">
        <v>140</v>
      </c>
      <c r="F10" s="447" t="s">
        <v>140</v>
      </c>
      <c r="G10" s="474" t="s">
        <v>140</v>
      </c>
      <c r="H10" s="440" t="s">
        <v>140</v>
      </c>
      <c r="I10" s="447" t="s">
        <v>140</v>
      </c>
      <c r="J10" s="448" t="s">
        <v>140</v>
      </c>
    </row>
    <row r="11" spans="1:10" ht="14.5" customHeight="1">
      <c r="A11" s="443" t="s">
        <v>75</v>
      </c>
      <c r="B11" s="444" t="s">
        <v>140</v>
      </c>
      <c r="C11" s="449" t="s">
        <v>140</v>
      </c>
      <c r="D11" s="476" t="s">
        <v>140</v>
      </c>
      <c r="E11" s="444" t="s">
        <v>140</v>
      </c>
      <c r="F11" s="449" t="s">
        <v>140</v>
      </c>
      <c r="G11" s="476" t="s">
        <v>140</v>
      </c>
      <c r="H11" s="444" t="s">
        <v>140</v>
      </c>
      <c r="I11" s="449" t="s">
        <v>140</v>
      </c>
      <c r="J11" s="450" t="s">
        <v>140</v>
      </c>
    </row>
    <row r="12" spans="1:10" ht="14.5" customHeight="1">
      <c r="A12" s="439" t="s">
        <v>89</v>
      </c>
      <c r="B12" s="440" t="s">
        <v>140</v>
      </c>
      <c r="C12" s="447" t="s">
        <v>140</v>
      </c>
      <c r="D12" s="474" t="s">
        <v>140</v>
      </c>
      <c r="E12" s="440" t="s">
        <v>140</v>
      </c>
      <c r="F12" s="447" t="s">
        <v>140</v>
      </c>
      <c r="G12" s="474" t="s">
        <v>140</v>
      </c>
      <c r="H12" s="440" t="s">
        <v>140</v>
      </c>
      <c r="I12" s="447" t="s">
        <v>140</v>
      </c>
      <c r="J12" s="448" t="s">
        <v>140</v>
      </c>
    </row>
    <row r="13" spans="1:10" ht="14.5" customHeight="1">
      <c r="A13" s="443" t="s">
        <v>77</v>
      </c>
      <c r="B13" s="444" t="s">
        <v>140</v>
      </c>
      <c r="C13" s="449" t="s">
        <v>140</v>
      </c>
      <c r="D13" s="476" t="s">
        <v>140</v>
      </c>
      <c r="E13" s="444" t="s">
        <v>140</v>
      </c>
      <c r="F13" s="449" t="s">
        <v>140</v>
      </c>
      <c r="G13" s="476" t="s">
        <v>140</v>
      </c>
      <c r="H13" s="444" t="s">
        <v>140</v>
      </c>
      <c r="I13" s="449" t="s">
        <v>140</v>
      </c>
      <c r="J13" s="450" t="s">
        <v>140</v>
      </c>
    </row>
    <row r="14" spans="1:10" ht="14.5" customHeight="1">
      <c r="A14" s="439" t="s">
        <v>78</v>
      </c>
      <c r="B14" s="508">
        <v>76.384761835072098</v>
      </c>
      <c r="C14" s="441">
        <v>3.3172823182990001</v>
      </c>
      <c r="D14" s="470">
        <v>261</v>
      </c>
      <c r="E14" s="508">
        <v>37.858792077894201</v>
      </c>
      <c r="F14" s="441">
        <v>4.0129150901967199</v>
      </c>
      <c r="G14" s="470">
        <v>241</v>
      </c>
      <c r="H14" s="508">
        <v>30.461218729613702</v>
      </c>
      <c r="I14" s="441">
        <v>2.9205413182801498</v>
      </c>
      <c r="J14" s="442">
        <v>244</v>
      </c>
    </row>
    <row r="15" spans="1:10" ht="14.5" customHeight="1">
      <c r="A15" s="443" t="s">
        <v>79</v>
      </c>
      <c r="B15" s="509">
        <v>73.740777010067802</v>
      </c>
      <c r="C15" s="445">
        <v>7.65227203803527</v>
      </c>
      <c r="D15" s="472">
        <v>60</v>
      </c>
      <c r="E15" s="509">
        <v>31.633095979568498</v>
      </c>
      <c r="F15" s="445">
        <v>12.0291705234891</v>
      </c>
      <c r="G15" s="472">
        <v>59</v>
      </c>
      <c r="H15" s="509">
        <v>15.912794053355199</v>
      </c>
      <c r="I15" s="445">
        <v>5.9374823856075496</v>
      </c>
      <c r="J15" s="446">
        <v>58</v>
      </c>
    </row>
    <row r="16" spans="1:10" ht="14.5" customHeight="1">
      <c r="A16" s="439" t="s">
        <v>80</v>
      </c>
      <c r="B16" s="508">
        <v>73.996414078368502</v>
      </c>
      <c r="C16" s="441">
        <v>2.0777015832321601</v>
      </c>
      <c r="D16" s="470">
        <v>480</v>
      </c>
      <c r="E16" s="508">
        <v>43.206698449450499</v>
      </c>
      <c r="F16" s="441">
        <v>2.7100495692515398</v>
      </c>
      <c r="G16" s="470">
        <v>427</v>
      </c>
      <c r="H16" s="508">
        <v>31.302170350530201</v>
      </c>
      <c r="I16" s="441">
        <v>2.5686979578805298</v>
      </c>
      <c r="J16" s="442">
        <v>434</v>
      </c>
    </row>
    <row r="17" spans="1:10" ht="14.5" customHeight="1">
      <c r="A17" s="443" t="s">
        <v>92</v>
      </c>
      <c r="B17" s="509">
        <v>71.815030918233603</v>
      </c>
      <c r="C17" s="445">
        <v>1.77511847474051</v>
      </c>
      <c r="D17" s="472">
        <v>1286</v>
      </c>
      <c r="E17" s="509">
        <v>43.184070969886001</v>
      </c>
      <c r="F17" s="445">
        <v>1.7020436785206301</v>
      </c>
      <c r="G17" s="472">
        <v>1172</v>
      </c>
      <c r="H17" s="509">
        <v>35.0895511675214</v>
      </c>
      <c r="I17" s="445">
        <v>1.7355561387823899</v>
      </c>
      <c r="J17" s="446">
        <v>1198</v>
      </c>
    </row>
    <row r="18" spans="1:10" ht="14.5" customHeight="1">
      <c r="A18" s="439" t="s">
        <v>81</v>
      </c>
      <c r="B18" s="508">
        <v>72.450358043956399</v>
      </c>
      <c r="C18" s="441">
        <v>5.9183590659343697</v>
      </c>
      <c r="D18" s="470">
        <v>122</v>
      </c>
      <c r="E18" s="508">
        <v>48.680200512233</v>
      </c>
      <c r="F18" s="441">
        <v>6.8960185078730998</v>
      </c>
      <c r="G18" s="470">
        <v>106</v>
      </c>
      <c r="H18" s="508">
        <v>43.944502677335798</v>
      </c>
      <c r="I18" s="441">
        <v>7.2032488063048401</v>
      </c>
      <c r="J18" s="442">
        <v>112</v>
      </c>
    </row>
    <row r="19" spans="1:10" ht="14.5" customHeight="1">
      <c r="A19" s="443" t="s">
        <v>82</v>
      </c>
      <c r="B19" s="444" t="s">
        <v>140</v>
      </c>
      <c r="C19" s="449" t="s">
        <v>140</v>
      </c>
      <c r="D19" s="476" t="s">
        <v>140</v>
      </c>
      <c r="E19" s="444" t="s">
        <v>140</v>
      </c>
      <c r="F19" s="449" t="s">
        <v>140</v>
      </c>
      <c r="G19" s="476" t="s">
        <v>140</v>
      </c>
      <c r="H19" s="444" t="s">
        <v>140</v>
      </c>
      <c r="I19" s="449" t="s">
        <v>140</v>
      </c>
      <c r="J19" s="450" t="s">
        <v>140</v>
      </c>
    </row>
    <row r="20" spans="1:10" ht="14.5" customHeight="1">
      <c r="A20" s="439" t="s">
        <v>83</v>
      </c>
      <c r="B20" s="508">
        <v>82.416607792224895</v>
      </c>
      <c r="C20" s="441">
        <v>3.3134467972848198</v>
      </c>
      <c r="D20" s="470">
        <v>113</v>
      </c>
      <c r="E20" s="508">
        <v>46.777846778005198</v>
      </c>
      <c r="F20" s="441">
        <v>4.83356551834658</v>
      </c>
      <c r="G20" s="470">
        <v>102</v>
      </c>
      <c r="H20" s="508">
        <v>38.884106970053899</v>
      </c>
      <c r="I20" s="441">
        <v>7.8807649283298096</v>
      </c>
      <c r="J20" s="442">
        <v>101</v>
      </c>
    </row>
    <row r="21" spans="1:10" ht="14.5" customHeight="1">
      <c r="A21" s="443" t="s">
        <v>84</v>
      </c>
      <c r="B21" s="444" t="s">
        <v>140</v>
      </c>
      <c r="C21" s="449" t="s">
        <v>140</v>
      </c>
      <c r="D21" s="476" t="s">
        <v>140</v>
      </c>
      <c r="E21" s="444" t="s">
        <v>140</v>
      </c>
      <c r="F21" s="449" t="s">
        <v>140</v>
      </c>
      <c r="G21" s="476" t="s">
        <v>140</v>
      </c>
      <c r="H21" s="444" t="s">
        <v>140</v>
      </c>
      <c r="I21" s="449" t="s">
        <v>140</v>
      </c>
      <c r="J21" s="450" t="s">
        <v>140</v>
      </c>
    </row>
    <row r="22" spans="1:10" ht="14.5" customHeight="1">
      <c r="A22" s="439" t="s">
        <v>85</v>
      </c>
      <c r="B22" s="508">
        <v>79.299131413780401</v>
      </c>
      <c r="C22" s="441">
        <v>3.1422583112760698</v>
      </c>
      <c r="D22" s="470">
        <v>200</v>
      </c>
      <c r="E22" s="508">
        <v>44.566521075156402</v>
      </c>
      <c r="F22" s="441">
        <v>4.8479292939413599</v>
      </c>
      <c r="G22" s="470">
        <v>169</v>
      </c>
      <c r="H22" s="508">
        <v>28.2179933810595</v>
      </c>
      <c r="I22" s="441">
        <v>4.6488313646417199</v>
      </c>
      <c r="J22" s="442">
        <v>170</v>
      </c>
    </row>
    <row r="23" spans="1:10" ht="14.5" customHeight="1">
      <c r="A23" s="454" t="s">
        <v>86</v>
      </c>
      <c r="B23" s="455" t="s">
        <v>140</v>
      </c>
      <c r="C23" s="456" t="s">
        <v>140</v>
      </c>
      <c r="D23" s="478" t="s">
        <v>140</v>
      </c>
      <c r="E23" s="455" t="s">
        <v>140</v>
      </c>
      <c r="F23" s="456" t="s">
        <v>140</v>
      </c>
      <c r="G23" s="478" t="s">
        <v>140</v>
      </c>
      <c r="H23" s="455" t="s">
        <v>140</v>
      </c>
      <c r="I23" s="456" t="s">
        <v>140</v>
      </c>
      <c r="J23" s="457" t="s">
        <v>140</v>
      </c>
    </row>
    <row r="24" spans="1:10" ht="14.5" customHeight="1">
      <c r="A24" s="458" t="s">
        <v>93</v>
      </c>
      <c r="B24" s="510">
        <v>71.386196426230299</v>
      </c>
      <c r="C24" s="460">
        <v>1.1435812980328699</v>
      </c>
      <c r="D24" s="480">
        <v>3197</v>
      </c>
      <c r="E24" s="510">
        <v>42.048540796121102</v>
      </c>
      <c r="F24" s="460">
        <v>1.0724959131087499</v>
      </c>
      <c r="G24" s="480">
        <v>2906</v>
      </c>
      <c r="H24" s="510">
        <v>33.815158189090198</v>
      </c>
      <c r="I24" s="460">
        <v>1.1013673204222201</v>
      </c>
      <c r="J24" s="461">
        <v>2961</v>
      </c>
    </row>
    <row r="25" spans="1:10" ht="14.5" customHeight="1">
      <c r="A25" s="458" t="s">
        <v>87</v>
      </c>
      <c r="B25" s="510">
        <v>80.288881470300794</v>
      </c>
      <c r="C25" s="460">
        <v>2.3104663190806298</v>
      </c>
      <c r="D25" s="480">
        <v>306</v>
      </c>
      <c r="E25" s="510">
        <v>40.061416564894998</v>
      </c>
      <c r="F25" s="460">
        <v>4.2413280626896199</v>
      </c>
      <c r="G25" s="480">
        <v>273</v>
      </c>
      <c r="H25" s="510">
        <v>30.812565082227799</v>
      </c>
      <c r="I25" s="460">
        <v>4.53251431182301</v>
      </c>
      <c r="J25" s="461">
        <v>269</v>
      </c>
    </row>
    <row r="26" spans="1:10" ht="14.5" customHeight="1">
      <c r="A26" s="463" t="s">
        <v>94</v>
      </c>
      <c r="B26" s="511">
        <v>72.320809306133498</v>
      </c>
      <c r="C26" s="465">
        <v>1.0838048991154099</v>
      </c>
      <c r="D26" s="482">
        <v>3503</v>
      </c>
      <c r="E26" s="511">
        <v>41.849210602777902</v>
      </c>
      <c r="F26" s="465">
        <v>1.0533203996425899</v>
      </c>
      <c r="G26" s="482">
        <v>3179</v>
      </c>
      <c r="H26" s="511">
        <v>33.523096685548602</v>
      </c>
      <c r="I26" s="465">
        <v>1.08377802298588</v>
      </c>
      <c r="J26" s="466">
        <v>3230</v>
      </c>
    </row>
    <row r="27" spans="1:10" ht="14.25" customHeight="1">
      <c r="A27" s="937" t="s">
        <v>194</v>
      </c>
      <c r="B27" s="937" t="s">
        <v>176</v>
      </c>
      <c r="C27" s="937" t="s">
        <v>176</v>
      </c>
      <c r="D27" s="937" t="s">
        <v>176</v>
      </c>
      <c r="E27" s="937" t="s">
        <v>176</v>
      </c>
      <c r="F27" s="937" t="s">
        <v>176</v>
      </c>
      <c r="G27" s="937" t="s">
        <v>176</v>
      </c>
      <c r="H27" s="937" t="s">
        <v>176</v>
      </c>
      <c r="I27" s="937" t="s">
        <v>176</v>
      </c>
      <c r="J27" s="937" t="s">
        <v>176</v>
      </c>
    </row>
    <row r="28" spans="1:10" ht="36.75" customHeight="1">
      <c r="A28" s="853" t="s">
        <v>195</v>
      </c>
      <c r="B28" s="853" t="s">
        <v>178</v>
      </c>
      <c r="C28" s="853" t="s">
        <v>178</v>
      </c>
      <c r="D28" s="853" t="s">
        <v>178</v>
      </c>
      <c r="E28" s="853" t="s">
        <v>178</v>
      </c>
      <c r="F28" s="853" t="s">
        <v>178</v>
      </c>
      <c r="G28" s="853" t="s">
        <v>178</v>
      </c>
      <c r="H28" s="853" t="s">
        <v>178</v>
      </c>
      <c r="I28" s="853" t="s">
        <v>178</v>
      </c>
      <c r="J28" s="853" t="s">
        <v>178</v>
      </c>
    </row>
    <row r="29" spans="1:10" ht="14.5" customHeight="1">
      <c r="A29" s="853" t="s">
        <v>154</v>
      </c>
      <c r="B29" s="853" t="s">
        <v>154</v>
      </c>
      <c r="C29" s="853" t="s">
        <v>154</v>
      </c>
      <c r="D29" s="853" t="s">
        <v>154</v>
      </c>
      <c r="E29" s="853" t="s">
        <v>154</v>
      </c>
      <c r="F29" s="853" t="s">
        <v>154</v>
      </c>
      <c r="G29" s="853" t="s">
        <v>154</v>
      </c>
      <c r="H29" s="853" t="s">
        <v>154</v>
      </c>
      <c r="I29" s="853" t="s">
        <v>154</v>
      </c>
      <c r="J29" s="853" t="s">
        <v>154</v>
      </c>
    </row>
  </sheetData>
  <mergeCells count="9">
    <mergeCell ref="A27:J27"/>
    <mergeCell ref="A28:J28"/>
    <mergeCell ref="A29:J29"/>
    <mergeCell ref="A3:J3"/>
    <mergeCell ref="A5:J5"/>
    <mergeCell ref="A6:A7"/>
    <mergeCell ref="B6:D6"/>
    <mergeCell ref="E6:G6"/>
    <mergeCell ref="H6:J6"/>
  </mergeCells>
  <hyperlinks>
    <hyperlink ref="A1" location="Inhalt!A1" display="Zurück zum Inhalt" xr:uid="{00000000-0004-0000-0700-000000000000}"/>
  </hyperlinks>
  <pageMargins left="0.7" right="0.7" top="0.78749999999999998" bottom="0.78749999999999998"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85"/>
  <sheetViews>
    <sheetView showGridLines="0" zoomScale="80" zoomScaleNormal="80" workbookViewId="0">
      <pane xSplit="1" topLeftCell="B1" activePane="topRight" state="frozen"/>
      <selection pane="topRight"/>
    </sheetView>
  </sheetViews>
  <sheetFormatPr baseColWidth="10" defaultColWidth="11" defaultRowHeight="14.25" customHeight="1"/>
  <cols>
    <col min="1" max="1" width="23.5" style="105" customWidth="1"/>
    <col min="2" max="4" width="11.08203125" style="105" customWidth="1"/>
    <col min="5" max="16384" width="11" style="105"/>
  </cols>
  <sheetData>
    <row r="1" spans="1:4" ht="14.5" customHeight="1">
      <c r="A1" s="103" t="s">
        <v>64</v>
      </c>
    </row>
    <row r="2" spans="1:4" ht="14.5" customHeight="1">
      <c r="A2" s="318"/>
    </row>
    <row r="3" spans="1:4" ht="25" customHeight="1">
      <c r="A3" s="860">
        <v>2024</v>
      </c>
      <c r="B3" s="860"/>
      <c r="C3" s="860"/>
      <c r="D3" s="860"/>
    </row>
    <row r="4" spans="1:4" ht="14.5" customHeight="1">
      <c r="A4" s="318"/>
    </row>
    <row r="5" spans="1:4" ht="32.25" customHeight="1">
      <c r="A5" s="935" t="s">
        <v>196</v>
      </c>
      <c r="B5" s="935"/>
      <c r="C5" s="935"/>
      <c r="D5" s="935"/>
    </row>
    <row r="6" spans="1:4" ht="14.5" customHeight="1">
      <c r="A6" s="918" t="s">
        <v>65</v>
      </c>
      <c r="B6" s="892" t="s">
        <v>197</v>
      </c>
      <c r="C6" s="892"/>
      <c r="D6" s="892"/>
    </row>
    <row r="7" spans="1:4" ht="14.5" customHeight="1">
      <c r="A7" s="918"/>
      <c r="B7" s="438" t="s">
        <v>198</v>
      </c>
      <c r="C7" s="438" t="s">
        <v>150</v>
      </c>
      <c r="D7" s="438" t="s">
        <v>151</v>
      </c>
    </row>
    <row r="8" spans="1:4" ht="14.5" customHeight="1">
      <c r="A8" s="439" t="s">
        <v>72</v>
      </c>
      <c r="B8" s="512">
        <v>10.071703860594299</v>
      </c>
      <c r="C8" s="441">
        <v>0.50065164036153897</v>
      </c>
      <c r="D8" s="442">
        <v>472</v>
      </c>
    </row>
    <row r="9" spans="1:4" ht="14.5" customHeight="1">
      <c r="A9" s="443" t="s">
        <v>73</v>
      </c>
      <c r="B9" s="475">
        <v>9.9567761943227993</v>
      </c>
      <c r="C9" s="445">
        <v>0.58668038787029897</v>
      </c>
      <c r="D9" s="446">
        <v>359</v>
      </c>
    </row>
    <row r="10" spans="1:4" ht="14.5" customHeight="1">
      <c r="A10" s="439" t="s">
        <v>107</v>
      </c>
      <c r="B10" s="473" t="s">
        <v>140</v>
      </c>
      <c r="C10" s="447" t="s">
        <v>140</v>
      </c>
      <c r="D10" s="448" t="s">
        <v>140</v>
      </c>
    </row>
    <row r="11" spans="1:4" ht="14.5" customHeight="1">
      <c r="A11" s="443" t="s">
        <v>75</v>
      </c>
      <c r="B11" s="475" t="s">
        <v>140</v>
      </c>
      <c r="C11" s="449" t="s">
        <v>140</v>
      </c>
      <c r="D11" s="450" t="s">
        <v>140</v>
      </c>
    </row>
    <row r="12" spans="1:4" ht="14.5" customHeight="1">
      <c r="A12" s="439" t="s">
        <v>89</v>
      </c>
      <c r="B12" s="473" t="s">
        <v>140</v>
      </c>
      <c r="C12" s="447" t="s">
        <v>140</v>
      </c>
      <c r="D12" s="448" t="s">
        <v>140</v>
      </c>
    </row>
    <row r="13" spans="1:4" ht="14.5" customHeight="1">
      <c r="A13" s="443" t="s">
        <v>77</v>
      </c>
      <c r="B13" s="475" t="s">
        <v>140</v>
      </c>
      <c r="C13" s="449" t="s">
        <v>140</v>
      </c>
      <c r="D13" s="450" t="s">
        <v>140</v>
      </c>
    </row>
    <row r="14" spans="1:4" ht="14.5" customHeight="1">
      <c r="A14" s="439" t="s">
        <v>78</v>
      </c>
      <c r="B14" s="473">
        <v>10.777990836112201</v>
      </c>
      <c r="C14" s="441">
        <v>0.68635625232793795</v>
      </c>
      <c r="D14" s="442">
        <v>263</v>
      </c>
    </row>
    <row r="15" spans="1:4" ht="14.5" customHeight="1">
      <c r="A15" s="443" t="s">
        <v>79</v>
      </c>
      <c r="B15" s="475">
        <v>17.4981040691064</v>
      </c>
      <c r="C15" s="445">
        <v>1.7681359677456701</v>
      </c>
      <c r="D15" s="446">
        <v>64</v>
      </c>
    </row>
    <row r="16" spans="1:4" ht="14.5" customHeight="1">
      <c r="A16" s="439" t="s">
        <v>80</v>
      </c>
      <c r="B16" s="473">
        <v>10.289367735861299</v>
      </c>
      <c r="C16" s="441">
        <v>0.52560532407790195</v>
      </c>
      <c r="D16" s="442">
        <v>491</v>
      </c>
    </row>
    <row r="17" spans="1:4" ht="14.5" customHeight="1">
      <c r="A17" s="443" t="s">
        <v>92</v>
      </c>
      <c r="B17" s="513">
        <v>10.464215848418601</v>
      </c>
      <c r="C17" s="445">
        <v>0.30570157062678199</v>
      </c>
      <c r="D17" s="446">
        <v>1335</v>
      </c>
    </row>
    <row r="18" spans="1:4" ht="14.5" customHeight="1">
      <c r="A18" s="439" t="s">
        <v>81</v>
      </c>
      <c r="B18" s="473">
        <v>8.8592129558995794</v>
      </c>
      <c r="C18" s="441">
        <v>0.84744858381834398</v>
      </c>
      <c r="D18" s="442">
        <v>123</v>
      </c>
    </row>
    <row r="19" spans="1:4" ht="14.5" customHeight="1">
      <c r="A19" s="443" t="s">
        <v>82</v>
      </c>
      <c r="B19" s="475" t="s">
        <v>140</v>
      </c>
      <c r="C19" s="449" t="s">
        <v>140</v>
      </c>
      <c r="D19" s="450" t="s">
        <v>140</v>
      </c>
    </row>
    <row r="20" spans="1:4" ht="14.5" customHeight="1">
      <c r="A20" s="439" t="s">
        <v>83</v>
      </c>
      <c r="B20" s="514">
        <v>13.1433247011056</v>
      </c>
      <c r="C20" s="441">
        <v>0.34227545560682399</v>
      </c>
      <c r="D20" s="442">
        <v>120</v>
      </c>
    </row>
    <row r="21" spans="1:4" ht="14.5" customHeight="1">
      <c r="A21" s="443" t="s">
        <v>84</v>
      </c>
      <c r="B21" s="475" t="s">
        <v>140</v>
      </c>
      <c r="C21" s="449" t="s">
        <v>140</v>
      </c>
      <c r="D21" s="450" t="s">
        <v>140</v>
      </c>
    </row>
    <row r="22" spans="1:4" ht="14.5" customHeight="1">
      <c r="A22" s="439" t="s">
        <v>85</v>
      </c>
      <c r="B22" s="473">
        <v>9.8359731923671205</v>
      </c>
      <c r="C22" s="441">
        <v>0.65488855460433504</v>
      </c>
      <c r="D22" s="442">
        <v>203</v>
      </c>
    </row>
    <row r="23" spans="1:4" ht="14.5" customHeight="1">
      <c r="A23" s="454" t="s">
        <v>86</v>
      </c>
      <c r="B23" s="477" t="s">
        <v>140</v>
      </c>
      <c r="C23" s="456" t="s">
        <v>140</v>
      </c>
      <c r="D23" s="457" t="s">
        <v>140</v>
      </c>
    </row>
    <row r="24" spans="1:4" ht="14.5" customHeight="1">
      <c r="A24" s="458" t="s">
        <v>93</v>
      </c>
      <c r="B24" s="515">
        <v>10.3227301784929</v>
      </c>
      <c r="C24" s="460">
        <v>0.20063192998100299</v>
      </c>
      <c r="D24" s="461">
        <v>3295</v>
      </c>
    </row>
    <row r="25" spans="1:4" ht="14.5" customHeight="1">
      <c r="A25" s="458" t="s">
        <v>87</v>
      </c>
      <c r="B25" s="516">
        <v>14.840974480628899</v>
      </c>
      <c r="C25" s="460">
        <v>0.80541913514874997</v>
      </c>
      <c r="D25" s="461">
        <v>317</v>
      </c>
    </row>
    <row r="26" spans="1:4" ht="14.5" customHeight="1">
      <c r="A26" s="463" t="s">
        <v>94</v>
      </c>
      <c r="B26" s="517">
        <v>10.805894715694301</v>
      </c>
      <c r="C26" s="465">
        <v>0.216438767172455</v>
      </c>
      <c r="D26" s="466">
        <v>3612</v>
      </c>
    </row>
    <row r="27" spans="1:4" ht="14.5" customHeight="1">
      <c r="A27" s="931" t="s">
        <v>199</v>
      </c>
      <c r="B27" s="931"/>
      <c r="C27" s="931"/>
      <c r="D27" s="931"/>
    </row>
    <row r="28" spans="1:4" ht="137.25" customHeight="1">
      <c r="A28" s="853" t="s">
        <v>200</v>
      </c>
      <c r="B28" s="853"/>
      <c r="C28" s="853"/>
      <c r="D28" s="853"/>
    </row>
    <row r="29" spans="1:4" ht="28.5" customHeight="1">
      <c r="A29" s="853" t="s">
        <v>154</v>
      </c>
      <c r="B29" s="853"/>
      <c r="C29" s="853"/>
      <c r="D29" s="853"/>
    </row>
    <row r="30" spans="1:4" ht="14.5" customHeight="1">
      <c r="A30" s="318"/>
    </row>
    <row r="31" spans="1:4" ht="25" customHeight="1">
      <c r="A31" s="860">
        <v>2022</v>
      </c>
      <c r="B31" s="860"/>
      <c r="C31" s="860"/>
      <c r="D31" s="860"/>
    </row>
    <row r="32" spans="1:4" ht="14.5" customHeight="1">
      <c r="A32" s="318"/>
    </row>
    <row r="33" spans="1:5" ht="29.25" customHeight="1">
      <c r="A33" s="929" t="s">
        <v>201</v>
      </c>
      <c r="B33" s="929"/>
      <c r="C33" s="929"/>
      <c r="D33" s="929"/>
    </row>
    <row r="34" spans="1:5" ht="14.5" customHeight="1">
      <c r="A34" s="918" t="s">
        <v>65</v>
      </c>
      <c r="B34" s="892" t="s">
        <v>197</v>
      </c>
      <c r="C34" s="892"/>
      <c r="D34" s="892"/>
    </row>
    <row r="35" spans="1:5" ht="14.5" customHeight="1">
      <c r="A35" s="918"/>
      <c r="B35" s="484" t="s">
        <v>198</v>
      </c>
      <c r="C35" s="484" t="s">
        <v>150</v>
      </c>
      <c r="D35" s="484" t="s">
        <v>151</v>
      </c>
    </row>
    <row r="36" spans="1:5" ht="14.5" customHeight="1">
      <c r="A36" s="518" t="s">
        <v>72</v>
      </c>
      <c r="B36" s="519">
        <v>9.2647174462850792</v>
      </c>
      <c r="C36" s="520">
        <v>0.524007586871296</v>
      </c>
      <c r="D36" s="521">
        <v>522</v>
      </c>
      <c r="E36" s="522"/>
    </row>
    <row r="37" spans="1:5" ht="14.5" customHeight="1">
      <c r="A37" s="523" t="s">
        <v>73</v>
      </c>
      <c r="B37" s="524">
        <v>9.6433836773734107</v>
      </c>
      <c r="C37" s="525">
        <v>0.82598278757397403</v>
      </c>
      <c r="D37" s="526">
        <v>321</v>
      </c>
      <c r="E37" s="522"/>
    </row>
    <row r="38" spans="1:5" ht="14.5" customHeight="1">
      <c r="A38" s="518" t="s">
        <v>107</v>
      </c>
      <c r="B38" s="527" t="s">
        <v>140</v>
      </c>
      <c r="C38" s="487" t="s">
        <v>140</v>
      </c>
      <c r="D38" s="119" t="s">
        <v>140</v>
      </c>
      <c r="E38" s="522"/>
    </row>
    <row r="39" spans="1:5" ht="14.5" customHeight="1">
      <c r="A39" s="523" t="s">
        <v>75</v>
      </c>
      <c r="B39" s="524">
        <v>11.845802721679</v>
      </c>
      <c r="C39" s="525">
        <v>1.10306752785188</v>
      </c>
      <c r="D39" s="526">
        <v>85</v>
      </c>
      <c r="E39" s="522"/>
    </row>
    <row r="40" spans="1:5" ht="14.5" customHeight="1">
      <c r="A40" s="518" t="s">
        <v>89</v>
      </c>
      <c r="B40" s="527" t="s">
        <v>140</v>
      </c>
      <c r="C40" s="487" t="s">
        <v>140</v>
      </c>
      <c r="D40" s="119" t="s">
        <v>140</v>
      </c>
      <c r="E40" s="522"/>
    </row>
    <row r="41" spans="1:5" ht="14.5" customHeight="1">
      <c r="A41" s="523" t="s">
        <v>77</v>
      </c>
      <c r="B41" s="524">
        <v>15.1490738616047</v>
      </c>
      <c r="C41" s="525">
        <v>1.0351401188396201</v>
      </c>
      <c r="D41" s="526">
        <v>90</v>
      </c>
      <c r="E41" s="522"/>
    </row>
    <row r="42" spans="1:5" ht="14.5" customHeight="1">
      <c r="A42" s="518" t="s">
        <v>78</v>
      </c>
      <c r="B42" s="519">
        <v>10.051728296415501</v>
      </c>
      <c r="C42" s="520">
        <v>0.73240079101275601</v>
      </c>
      <c r="D42" s="521">
        <v>328</v>
      </c>
      <c r="E42" s="522"/>
    </row>
    <row r="43" spans="1:5" ht="14.5" customHeight="1">
      <c r="A43" s="523" t="s">
        <v>79</v>
      </c>
      <c r="B43" s="524">
        <v>14.9097672378859</v>
      </c>
      <c r="C43" s="525">
        <v>0.79950755710692301</v>
      </c>
      <c r="D43" s="526">
        <v>84</v>
      </c>
      <c r="E43" s="522"/>
    </row>
    <row r="44" spans="1:5" ht="14.5" customHeight="1">
      <c r="A44" s="518" t="s">
        <v>80</v>
      </c>
      <c r="B44" s="519">
        <v>9.5430732146648491</v>
      </c>
      <c r="C44" s="520">
        <v>0.42437169806920899</v>
      </c>
      <c r="D44" s="521">
        <v>510</v>
      </c>
      <c r="E44" s="522"/>
    </row>
    <row r="45" spans="1:5" ht="14.5" customHeight="1">
      <c r="A45" s="523" t="s">
        <v>92</v>
      </c>
      <c r="B45" s="524">
        <v>9.1512557956919292</v>
      </c>
      <c r="C45" s="525">
        <v>0.25525729215126702</v>
      </c>
      <c r="D45" s="526">
        <v>1204</v>
      </c>
      <c r="E45" s="522"/>
    </row>
    <row r="46" spans="1:5" ht="14.5" customHeight="1">
      <c r="A46" s="518" t="s">
        <v>81</v>
      </c>
      <c r="B46" s="519">
        <v>8.5297792806371504</v>
      </c>
      <c r="C46" s="520">
        <v>0.47952925898886301</v>
      </c>
      <c r="D46" s="521">
        <v>160</v>
      </c>
      <c r="E46" s="522"/>
    </row>
    <row r="47" spans="1:5" ht="14.5" customHeight="1">
      <c r="A47" s="523" t="s">
        <v>82</v>
      </c>
      <c r="B47" s="528" t="s">
        <v>140</v>
      </c>
      <c r="C47" s="492" t="s">
        <v>140</v>
      </c>
      <c r="D47" s="126" t="s">
        <v>140</v>
      </c>
      <c r="E47" s="522"/>
    </row>
    <row r="48" spans="1:5" ht="14.5" customHeight="1">
      <c r="A48" s="518" t="s">
        <v>83</v>
      </c>
      <c r="B48" s="529">
        <v>11.864090716237801</v>
      </c>
      <c r="C48" s="520">
        <v>0.64480671095244901</v>
      </c>
      <c r="D48" s="521">
        <v>145</v>
      </c>
    </row>
    <row r="49" spans="1:5" ht="14.5" customHeight="1">
      <c r="A49" s="523" t="s">
        <v>84</v>
      </c>
      <c r="B49" s="528" t="s">
        <v>140</v>
      </c>
      <c r="C49" s="492" t="s">
        <v>140</v>
      </c>
      <c r="D49" s="126" t="s">
        <v>140</v>
      </c>
    </row>
    <row r="50" spans="1:5" ht="14.5" customHeight="1">
      <c r="A50" s="518" t="s">
        <v>85</v>
      </c>
      <c r="B50" s="519">
        <v>10.148103371813001</v>
      </c>
      <c r="C50" s="520">
        <v>0.67372199026176105</v>
      </c>
      <c r="D50" s="521">
        <v>185</v>
      </c>
    </row>
    <row r="51" spans="1:5" ht="14.5" customHeight="1">
      <c r="A51" s="530" t="s">
        <v>86</v>
      </c>
      <c r="B51" s="531" t="s">
        <v>140</v>
      </c>
      <c r="C51" s="496" t="s">
        <v>140</v>
      </c>
      <c r="D51" s="532" t="s">
        <v>140</v>
      </c>
    </row>
    <row r="52" spans="1:5" ht="14.5" customHeight="1">
      <c r="A52" s="533" t="s">
        <v>93</v>
      </c>
      <c r="B52" s="534">
        <v>9.5128550857188507</v>
      </c>
      <c r="C52" s="535">
        <v>0.18567153335533301</v>
      </c>
      <c r="D52" s="536">
        <v>3387</v>
      </c>
    </row>
    <row r="53" spans="1:5" ht="14.5" customHeight="1">
      <c r="A53" s="533" t="s">
        <v>87</v>
      </c>
      <c r="B53" s="534">
        <v>13.5260230135419</v>
      </c>
      <c r="C53" s="535">
        <v>0.67781323655217696</v>
      </c>
      <c r="D53" s="536">
        <v>443</v>
      </c>
    </row>
    <row r="54" spans="1:5" ht="14.5" customHeight="1">
      <c r="A54" s="537" t="s">
        <v>94</v>
      </c>
      <c r="B54" s="538">
        <v>9.9682312559459501</v>
      </c>
      <c r="C54" s="539">
        <v>0.195574677953049</v>
      </c>
      <c r="D54" s="540">
        <v>3830</v>
      </c>
    </row>
    <row r="55" spans="1:5" ht="14.5" customHeight="1">
      <c r="A55" s="931" t="s">
        <v>199</v>
      </c>
      <c r="B55" s="931"/>
      <c r="C55" s="931"/>
      <c r="D55" s="931"/>
    </row>
    <row r="56" spans="1:5" ht="83.25" customHeight="1">
      <c r="A56" s="853" t="s">
        <v>181</v>
      </c>
      <c r="B56" s="853"/>
      <c r="C56" s="853"/>
      <c r="D56" s="853"/>
      <c r="E56" s="434"/>
    </row>
    <row r="57" spans="1:5" ht="22.5" customHeight="1">
      <c r="A57" s="853" t="s">
        <v>182</v>
      </c>
      <c r="B57" s="853"/>
      <c r="C57" s="853"/>
      <c r="D57" s="853"/>
    </row>
    <row r="58" spans="1:5" ht="14.5" customHeight="1"/>
    <row r="59" spans="1:5" ht="25" customHeight="1">
      <c r="A59" s="860">
        <v>2020</v>
      </c>
      <c r="B59" s="860"/>
      <c r="C59" s="860"/>
      <c r="D59" s="860"/>
    </row>
    <row r="60" spans="1:5" ht="14.5" customHeight="1"/>
    <row r="61" spans="1:5" ht="29.25" customHeight="1">
      <c r="A61" s="929" t="s">
        <v>202</v>
      </c>
      <c r="B61" s="929"/>
      <c r="C61" s="929"/>
      <c r="D61" s="929"/>
    </row>
    <row r="62" spans="1:5" ht="14.5" customHeight="1">
      <c r="A62" s="918" t="s">
        <v>65</v>
      </c>
      <c r="B62" s="892" t="s">
        <v>197</v>
      </c>
      <c r="C62" s="892"/>
      <c r="D62" s="892"/>
    </row>
    <row r="63" spans="1:5" ht="14.5" customHeight="1">
      <c r="A63" s="918"/>
      <c r="B63" s="541" t="s">
        <v>198</v>
      </c>
      <c r="C63" s="484" t="s">
        <v>150</v>
      </c>
      <c r="D63" s="484" t="s">
        <v>151</v>
      </c>
    </row>
    <row r="64" spans="1:5" ht="14.5" customHeight="1">
      <c r="A64" s="542" t="s">
        <v>72</v>
      </c>
      <c r="B64" s="543">
        <v>8.4459336185264604</v>
      </c>
      <c r="C64" s="520">
        <v>0.377270095709836</v>
      </c>
      <c r="D64" s="521">
        <v>424</v>
      </c>
    </row>
    <row r="65" spans="1:4" ht="14.5" customHeight="1">
      <c r="A65" s="544" t="s">
        <v>73</v>
      </c>
      <c r="B65" s="545">
        <v>9.6022991243567102</v>
      </c>
      <c r="C65" s="525">
        <v>0.52505277136166695</v>
      </c>
      <c r="D65" s="526">
        <v>266</v>
      </c>
    </row>
    <row r="66" spans="1:4" ht="14.5" customHeight="1">
      <c r="A66" s="542" t="s">
        <v>107</v>
      </c>
      <c r="B66" s="546" t="s">
        <v>140</v>
      </c>
      <c r="C66" s="487" t="s">
        <v>140</v>
      </c>
      <c r="D66" s="119" t="s">
        <v>140</v>
      </c>
    </row>
    <row r="67" spans="1:4" ht="14.5" customHeight="1">
      <c r="A67" s="544" t="s">
        <v>75</v>
      </c>
      <c r="B67" s="545">
        <v>11.402487455237999</v>
      </c>
      <c r="C67" s="525">
        <v>1.06166690109443</v>
      </c>
      <c r="D67" s="526">
        <v>41</v>
      </c>
    </row>
    <row r="68" spans="1:4" ht="14.5" customHeight="1">
      <c r="A68" s="542" t="s">
        <v>89</v>
      </c>
      <c r="B68" s="546" t="s">
        <v>140</v>
      </c>
      <c r="C68" s="487" t="s">
        <v>140</v>
      </c>
      <c r="D68" s="119" t="s">
        <v>140</v>
      </c>
    </row>
    <row r="69" spans="1:4" ht="14.5" customHeight="1">
      <c r="A69" s="544" t="s">
        <v>77</v>
      </c>
      <c r="B69" s="545">
        <v>12.8811225521134</v>
      </c>
      <c r="C69" s="525">
        <v>2.9339761316565198</v>
      </c>
      <c r="D69" s="526">
        <v>44</v>
      </c>
    </row>
    <row r="70" spans="1:4" ht="14.5" customHeight="1">
      <c r="A70" s="542" t="s">
        <v>78</v>
      </c>
      <c r="B70" s="543">
        <v>9.7416362882653207</v>
      </c>
      <c r="C70" s="520">
        <v>0.92805007180134402</v>
      </c>
      <c r="D70" s="521">
        <v>220</v>
      </c>
    </row>
    <row r="71" spans="1:4" ht="14.5" customHeight="1">
      <c r="A71" s="544" t="s">
        <v>79</v>
      </c>
      <c r="B71" s="545">
        <v>15.5107163475565</v>
      </c>
      <c r="C71" s="525">
        <v>0.35438097409034203</v>
      </c>
      <c r="D71" s="526">
        <v>53</v>
      </c>
    </row>
    <row r="72" spans="1:4" ht="14.5" customHeight="1">
      <c r="A72" s="542" t="s">
        <v>80</v>
      </c>
      <c r="B72" s="543">
        <v>10.205488284662801</v>
      </c>
      <c r="C72" s="520">
        <v>0.58796350291487998</v>
      </c>
      <c r="D72" s="521">
        <v>487</v>
      </c>
    </row>
    <row r="73" spans="1:4" ht="14.5" customHeight="1">
      <c r="A73" s="544" t="s">
        <v>92</v>
      </c>
      <c r="B73" s="545">
        <v>8.8256158232691693</v>
      </c>
      <c r="C73" s="525">
        <v>0.20798654914484199</v>
      </c>
      <c r="D73" s="526">
        <v>1431</v>
      </c>
    </row>
    <row r="74" spans="1:4" ht="14.5" customHeight="1">
      <c r="A74" s="542" t="s">
        <v>81</v>
      </c>
      <c r="B74" s="543">
        <v>9.3188044097934206</v>
      </c>
      <c r="C74" s="520">
        <v>0.683471779065014</v>
      </c>
      <c r="D74" s="521">
        <v>104</v>
      </c>
    </row>
    <row r="75" spans="1:4" ht="14.5" customHeight="1">
      <c r="A75" s="544" t="s">
        <v>82</v>
      </c>
      <c r="B75" s="547" t="s">
        <v>140</v>
      </c>
      <c r="C75" s="492" t="s">
        <v>140</v>
      </c>
      <c r="D75" s="126" t="s">
        <v>140</v>
      </c>
    </row>
    <row r="76" spans="1:4" ht="14.5" customHeight="1">
      <c r="A76" s="542" t="s">
        <v>83</v>
      </c>
      <c r="B76" s="546">
        <v>10.5413271816121</v>
      </c>
      <c r="C76" s="520">
        <v>0.54024685274261197</v>
      </c>
      <c r="D76" s="521">
        <v>163</v>
      </c>
    </row>
    <row r="77" spans="1:4" ht="14.5" customHeight="1">
      <c r="A77" s="544" t="s">
        <v>84</v>
      </c>
      <c r="B77" s="547" t="s">
        <v>140</v>
      </c>
      <c r="C77" s="492" t="s">
        <v>140</v>
      </c>
      <c r="D77" s="126" t="s">
        <v>140</v>
      </c>
    </row>
    <row r="78" spans="1:4" ht="14.5" customHeight="1">
      <c r="A78" s="542" t="s">
        <v>85</v>
      </c>
      <c r="B78" s="543">
        <v>8.9175479535037798</v>
      </c>
      <c r="C78" s="520">
        <v>1.05073732080216</v>
      </c>
      <c r="D78" s="521">
        <v>62</v>
      </c>
    </row>
    <row r="79" spans="1:4" ht="14.5" customHeight="1">
      <c r="A79" s="548" t="s">
        <v>86</v>
      </c>
      <c r="B79" s="549">
        <v>12.251173900101</v>
      </c>
      <c r="C79" s="496">
        <v>1.32205409752829</v>
      </c>
      <c r="D79" s="532">
        <v>28</v>
      </c>
    </row>
    <row r="80" spans="1:4" ht="14.5" customHeight="1">
      <c r="A80" s="550" t="s">
        <v>93</v>
      </c>
      <c r="B80" s="551">
        <v>9.2178834877169304</v>
      </c>
      <c r="C80" s="535">
        <v>0.19990800131558101</v>
      </c>
      <c r="D80" s="536">
        <v>3063</v>
      </c>
    </row>
    <row r="81" spans="1:4" ht="14.5" customHeight="1">
      <c r="A81" s="550" t="s">
        <v>87</v>
      </c>
      <c r="B81" s="551">
        <v>13.509669172105699</v>
      </c>
      <c r="C81" s="535">
        <v>0.94391113618391198</v>
      </c>
      <c r="D81" s="536">
        <v>334</v>
      </c>
    </row>
    <row r="82" spans="1:4" ht="14.5" customHeight="1">
      <c r="A82" s="552" t="s">
        <v>94</v>
      </c>
      <c r="B82" s="553">
        <v>9.7823646932247499</v>
      </c>
      <c r="C82" s="539">
        <v>0.25109938113247499</v>
      </c>
      <c r="D82" s="540">
        <v>3397</v>
      </c>
    </row>
    <row r="83" spans="1:4" ht="14.5" customHeight="1">
      <c r="A83" s="931" t="s">
        <v>199</v>
      </c>
      <c r="B83" s="931"/>
      <c r="C83" s="931"/>
      <c r="D83" s="931"/>
    </row>
    <row r="84" spans="1:4" ht="49.5" customHeight="1">
      <c r="A84" s="853" t="s">
        <v>185</v>
      </c>
      <c r="B84" s="853"/>
      <c r="C84" s="853"/>
      <c r="D84" s="853"/>
    </row>
    <row r="85" spans="1:4" ht="25.5" customHeight="1">
      <c r="A85" s="853" t="s">
        <v>186</v>
      </c>
      <c r="B85" s="853"/>
      <c r="C85" s="853"/>
      <c r="D85" s="853"/>
    </row>
  </sheetData>
  <mergeCells count="21">
    <mergeCell ref="A3:D3"/>
    <mergeCell ref="A5:D5"/>
    <mergeCell ref="A6:A7"/>
    <mergeCell ref="B6:D6"/>
    <mergeCell ref="A27:D27"/>
    <mergeCell ref="A28:D28"/>
    <mergeCell ref="A29:D29"/>
    <mergeCell ref="A31:D31"/>
    <mergeCell ref="A33:D33"/>
    <mergeCell ref="A34:A35"/>
    <mergeCell ref="B34:D34"/>
    <mergeCell ref="A55:D55"/>
    <mergeCell ref="A56:D56"/>
    <mergeCell ref="A57:D57"/>
    <mergeCell ref="A59:D59"/>
    <mergeCell ref="A61:D61"/>
    <mergeCell ref="A62:A63"/>
    <mergeCell ref="B62:D62"/>
    <mergeCell ref="A83:D83"/>
    <mergeCell ref="A84:D84"/>
    <mergeCell ref="A85:D85"/>
  </mergeCells>
  <hyperlinks>
    <hyperlink ref="A1" location="Inhalt!A1" display="Zurück zum Inhalt" xr:uid="{00000000-0004-0000-0800-000000000000}"/>
  </hyperlinks>
  <pageMargins left="0.7" right="0.7" top="0.78749999999999998" bottom="0.78749999999999998" header="0.511811023622047" footer="0.511811023622047"/>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6FF4A0A-4470-4BEA-9283-728993E2450C}">
  <ds:schemaRefs>
    <ds:schemaRef ds:uri="4db8799d-ef8f-413f-936a-5e2abe4f9b25"/>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Arbeitsblätter</vt:lpstr>
      </vt:variant>
      <vt:variant>
        <vt:i4>21</vt:i4>
      </vt:variant>
    </vt:vector>
  </HeadingPairs>
  <TitlesOfParts>
    <vt:vector size="21" baseType="lpstr">
      <vt:lpstr>Inhalt</vt:lpstr>
      <vt:lpstr>HF-08.1.1</vt:lpstr>
      <vt:lpstr>HF-08.1.2</vt:lpstr>
      <vt:lpstr>HF-08.1.3</vt:lpstr>
      <vt:lpstr>HF-08.1.4</vt:lpstr>
      <vt:lpstr>HF-08.2.1</vt:lpstr>
      <vt:lpstr>HF-08.2.2</vt:lpstr>
      <vt:lpstr>HF-08.2.3</vt:lpstr>
      <vt:lpstr>HF-08.2.4</vt:lpstr>
      <vt:lpstr>HF-08.3.1</vt:lpstr>
      <vt:lpstr>HF-08.4.1</vt:lpstr>
      <vt:lpstr>HF-08.4.2</vt:lpstr>
      <vt:lpstr>HF-08.4.3</vt:lpstr>
      <vt:lpstr>HF-08.4.4</vt:lpstr>
      <vt:lpstr>HF-08.4.5</vt:lpstr>
      <vt:lpstr>HF-08.4.6</vt:lpstr>
      <vt:lpstr>HF-08.5.1</vt:lpstr>
      <vt:lpstr>HF-08.5.2</vt:lpstr>
      <vt:lpstr>HF-08.6.1</vt:lpstr>
      <vt:lpstr>HF-08.6.2</vt:lpstr>
      <vt:lpstr>HF-08.6.3</vt:lpstr>
    </vt:vector>
  </TitlesOfParts>
  <Company>Fakultaet 12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Tiedemann, Catharine</dc:creator>
  <dc:description/>
  <cp:lastModifiedBy>Gilg Jakob</cp:lastModifiedBy>
  <cp:revision>1</cp:revision>
  <dcterms:created xsi:type="dcterms:W3CDTF">2019-02-13T12:33:21Z</dcterms:created>
  <dcterms:modified xsi:type="dcterms:W3CDTF">2026-05-05T09:45:22Z</dcterms:modified>
  <dc:language>de-DE</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0x010100B2D0C01433EB6449A8A3407131C4CB47</vt:lpwstr>
  </property>
</Properties>
</file>